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8385" windowHeight="1260" tabRatio="845" activeTab="0"/>
  </bookViews>
  <sheets>
    <sheet name="Металлочерепица Монтеррей" sheetId="1" r:id="rId1"/>
  </sheets>
  <definedNames>
    <definedName name="_xlnm.Print_Area" localSheetId="0">'Металлочерепица Монтеррей'!$A$1:$V$45</definedName>
  </definedNames>
  <calcPr fullCalcOnLoad="1" refMode="R1C1"/>
</workbook>
</file>

<file path=xl/sharedStrings.xml><?xml version="1.0" encoding="utf-8"?>
<sst xmlns="http://schemas.openxmlformats.org/spreadsheetml/2006/main" count="107" uniqueCount="69">
  <si>
    <t>Прайс-лист</t>
  </si>
  <si>
    <t>Фасонные изделия (нестандарт)</t>
  </si>
  <si>
    <t>м.кв.</t>
  </si>
  <si>
    <t>Крышки для вентшахт (зонтики)</t>
  </si>
  <si>
    <t>Крышка ВШ (площадь основания крышки)</t>
  </si>
  <si>
    <t>м²</t>
  </si>
  <si>
    <t>Крышка ВШ с обвязкой (площадь основания обвязки)</t>
  </si>
  <si>
    <t>Плоский лист</t>
  </si>
  <si>
    <t>Металлочерепица</t>
  </si>
  <si>
    <t>шт.</t>
  </si>
  <si>
    <t>Планка конька 190х190х2000</t>
  </si>
  <si>
    <t>Планка конька плоского 150х150х2000</t>
  </si>
  <si>
    <t>Планка торцевая 95х120х2000 (ветровая)</t>
  </si>
  <si>
    <t>Планка ендовы нижняя 298х298х2000</t>
  </si>
  <si>
    <t>Планка ендовы верхняя 76х76х2000</t>
  </si>
  <si>
    <t>Планка карнизная 100х70х2000</t>
  </si>
  <si>
    <t>Планка примыкания верхняя 250х150х2000</t>
  </si>
  <si>
    <t>Планка примыкания нижняя 250х122х2000</t>
  </si>
  <si>
    <t>Планка снегозадержателя 96х65х2000</t>
  </si>
  <si>
    <t>Планка угла наружнего 50х50х2000</t>
  </si>
  <si>
    <t>Планка угла внутреннего 50х50х2000</t>
  </si>
  <si>
    <t>Планка угла наружнего 50х70х2000</t>
  </si>
  <si>
    <t>ООО "РУФЛЭНД"</t>
  </si>
  <si>
    <t>Ноги зонта</t>
  </si>
  <si>
    <t>р/сч: 3012150750003 в ЗАО «БСБ Банк» г. Минск, код 175,</t>
  </si>
  <si>
    <t>УНП 691776269 ОКПО 304228106000</t>
  </si>
  <si>
    <t>мтс +375(29)706-37-08</t>
  </si>
  <si>
    <t>velcom +375(29)616-37-08</t>
  </si>
  <si>
    <t>Вид покрытия</t>
  </si>
  <si>
    <t>ед.из</t>
  </si>
  <si>
    <t>Толщина металла, мм / покрытия, мкм</t>
  </si>
  <si>
    <t>0,5 / 25</t>
  </si>
  <si>
    <t>0,5 / 55</t>
  </si>
  <si>
    <t>ГАРАНТИЯ</t>
  </si>
  <si>
    <t>20 лет</t>
  </si>
  <si>
    <r>
      <t>м</t>
    </r>
    <r>
      <rPr>
        <b/>
        <sz val="10"/>
        <color indexed="8"/>
        <rFont val="Calibri"/>
        <family val="2"/>
      </rPr>
      <t>²</t>
    </r>
  </si>
  <si>
    <r>
      <t>м</t>
    </r>
    <r>
      <rPr>
        <b/>
        <sz val="11"/>
        <color indexed="8"/>
        <rFont val="Calibri"/>
        <family val="2"/>
      </rPr>
      <t>²</t>
    </r>
  </si>
  <si>
    <t>Планка конька круглого 2000mm</t>
  </si>
  <si>
    <t>Заглушка конька круглого конусная</t>
  </si>
  <si>
    <r>
      <t xml:space="preserve">Профлист </t>
    </r>
    <r>
      <rPr>
        <b/>
        <sz val="11"/>
        <color indexed="10"/>
        <rFont val="Calibri"/>
        <family val="2"/>
      </rPr>
      <t>(для обшивки дымохода)</t>
    </r>
  </si>
  <si>
    <t>-</t>
  </si>
  <si>
    <t>В ЗАВИСИМОСТИ ОТ ОБЪЕМА И КОМПЛЕКТАЦИИ</t>
  </si>
  <si>
    <t>0,4 / 25</t>
  </si>
  <si>
    <t>0,45 / 25</t>
  </si>
  <si>
    <t>0,47 / 35</t>
  </si>
  <si>
    <t>0,5 / 200</t>
  </si>
  <si>
    <t>1 год</t>
  </si>
  <si>
    <t>10 лет</t>
  </si>
  <si>
    <t>3 года</t>
  </si>
  <si>
    <t>12 лет</t>
  </si>
  <si>
    <t>Металлочерепица Монтеррей</t>
  </si>
  <si>
    <t>Металлочерепица СуперМонтеррей</t>
  </si>
  <si>
    <t>Металлочерепица Макси</t>
  </si>
  <si>
    <t>CLOUDY</t>
  </si>
  <si>
    <t>Заглушка конька круглого торевая</t>
  </si>
  <si>
    <t>NormanMP 
0,5мм</t>
  </si>
  <si>
    <t>PE-стандарт 0,45мм</t>
  </si>
  <si>
    <t>РЕ-эконом
0,4мм</t>
  </si>
  <si>
    <t>VikingMP
0,45(МАТ)</t>
  </si>
  <si>
    <r>
      <t xml:space="preserve">Puretan 
</t>
    </r>
    <r>
      <rPr>
        <sz val="12"/>
        <rFont val="Calibri"/>
        <family val="2"/>
      </rPr>
      <t xml:space="preserve">(ZN 275 г/кв.м) </t>
    </r>
    <r>
      <rPr>
        <b/>
        <sz val="12"/>
        <color indexed="8"/>
        <rFont val="Calibri"/>
        <family val="2"/>
      </rPr>
      <t>0,5мм</t>
    </r>
  </si>
  <si>
    <r>
      <t xml:space="preserve">Prisma </t>
    </r>
    <r>
      <rPr>
        <b/>
        <sz val="12"/>
        <color indexed="10"/>
        <rFont val="Calibri"/>
        <family val="2"/>
      </rPr>
      <t xml:space="preserve">
</t>
    </r>
    <r>
      <rPr>
        <sz val="12"/>
        <rFont val="Calibri"/>
        <family val="2"/>
      </rPr>
      <t xml:space="preserve">(ZA 265 г/кв.м.) </t>
    </r>
    <r>
      <rPr>
        <b/>
        <sz val="12"/>
        <color indexed="8"/>
        <rFont val="Calibri"/>
        <family val="2"/>
      </rPr>
      <t>0,5мм</t>
    </r>
  </si>
  <si>
    <r>
      <t xml:space="preserve">Cloudy
</t>
    </r>
    <r>
      <rPr>
        <sz val="12"/>
        <rFont val="Calibri"/>
        <family val="2"/>
      </rPr>
      <t xml:space="preserve">(ZN 275 г/кв.м.) </t>
    </r>
    <r>
      <rPr>
        <b/>
        <sz val="12"/>
        <color indexed="8"/>
        <rFont val="Calibri"/>
        <family val="2"/>
      </rPr>
      <t>0,5мм</t>
    </r>
  </si>
  <si>
    <t>sales@roofland.by</t>
  </si>
  <si>
    <r>
      <t xml:space="preserve"> НАШ САЙТ : </t>
    </r>
    <r>
      <rPr>
        <b/>
        <sz val="14"/>
        <color indexed="10"/>
        <rFont val="Calibri"/>
        <family val="2"/>
      </rPr>
      <t xml:space="preserve">www.roofland.by </t>
    </r>
    <r>
      <rPr>
        <b/>
        <sz val="14"/>
        <color indexed="8"/>
        <rFont val="Calibri"/>
        <family val="2"/>
      </rPr>
      <t xml:space="preserve">   ИНТЕРНЕТ МАГАЗИН: </t>
    </r>
    <r>
      <rPr>
        <b/>
        <sz val="14"/>
        <color indexed="10"/>
        <rFont val="Calibri"/>
        <family val="2"/>
      </rPr>
      <t>rland.by</t>
    </r>
  </si>
  <si>
    <t>15 лет</t>
  </si>
  <si>
    <t>СКИДКИ ДО 18 %</t>
  </si>
  <si>
    <r>
      <t xml:space="preserve">PUR50 
</t>
    </r>
    <r>
      <rPr>
        <sz val="12"/>
        <rFont val="Calibri"/>
        <family val="2"/>
      </rPr>
      <t xml:space="preserve">(ZN 275 г/кв.м) </t>
    </r>
    <r>
      <rPr>
        <b/>
        <sz val="12"/>
        <color indexed="8"/>
        <rFont val="Calibri"/>
        <family val="2"/>
      </rPr>
      <t>0,5мм</t>
    </r>
  </si>
  <si>
    <t xml:space="preserve">Отделочные элементы кровли </t>
  </si>
  <si>
    <t>Адрес: г.Минск, ул.Володько офис.22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</si>
</sst>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&quot;р.&quot;"/>
    <numFmt numFmtId="174" formatCode="#,##0\ [$€-1]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Book Antiqua"/>
      <family val="1"/>
    </font>
    <font>
      <sz val="26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sz val="28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Book Antiqua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sz val="28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right"/>
    </xf>
    <xf numFmtId="0" fontId="61" fillId="33" borderId="0" xfId="0" applyFont="1" applyFill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46" fillId="33" borderId="0" xfId="42" applyFill="1" applyAlignment="1" applyProtection="1">
      <alignment/>
      <protection/>
    </xf>
    <xf numFmtId="0" fontId="0" fillId="0" borderId="0" xfId="0" applyBorder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11" xfId="0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8" fillId="2" borderId="13" xfId="55" applyFont="1" applyFill="1" applyBorder="1" applyAlignment="1">
      <alignment horizontal="center" vertical="center" wrapText="1"/>
      <protection/>
    </xf>
    <xf numFmtId="0" fontId="8" fillId="3" borderId="12" xfId="55" applyFont="1" applyFill="1" applyBorder="1" applyAlignment="1">
      <alignment horizontal="center" vertical="center" wrapText="1"/>
      <protection/>
    </xf>
    <xf numFmtId="0" fontId="8" fillId="34" borderId="13" xfId="55" applyFont="1" applyFill="1" applyBorder="1" applyAlignment="1">
      <alignment horizontal="center" vertical="center" wrapText="1"/>
      <protection/>
    </xf>
    <xf numFmtId="0" fontId="8" fillId="35" borderId="12" xfId="55" applyFont="1" applyFill="1" applyBorder="1" applyAlignment="1">
      <alignment horizontal="center" vertical="center" wrapText="1"/>
      <protection/>
    </xf>
    <xf numFmtId="0" fontId="10" fillId="33" borderId="12" xfId="55" applyFont="1" applyFill="1" applyBorder="1" applyAlignment="1">
      <alignment horizontal="center" vertical="center"/>
      <protection/>
    </xf>
    <xf numFmtId="0" fontId="10" fillId="33" borderId="14" xfId="55" applyFont="1" applyFill="1" applyBorder="1" applyAlignment="1">
      <alignment horizontal="center" vertical="center"/>
      <protection/>
    </xf>
    <xf numFmtId="0" fontId="10" fillId="33" borderId="15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66" fillId="0" borderId="16" xfId="0" applyFont="1" applyFill="1" applyBorder="1" applyAlignment="1">
      <alignment horizontal="center"/>
    </xf>
    <xf numFmtId="0" fontId="66" fillId="0" borderId="17" xfId="0" applyFont="1" applyFill="1" applyBorder="1" applyAlignment="1">
      <alignment/>
    </xf>
    <xf numFmtId="0" fontId="63" fillId="0" borderId="16" xfId="0" applyFont="1" applyFill="1" applyBorder="1" applyAlignment="1">
      <alignment horizontal="center"/>
    </xf>
    <xf numFmtId="173" fontId="66" fillId="0" borderId="17" xfId="0" applyNumberFormat="1" applyFont="1" applyFill="1" applyBorder="1" applyAlignment="1">
      <alignment horizontal="center"/>
    </xf>
    <xf numFmtId="173" fontId="66" fillId="0" borderId="16" xfId="0" applyNumberFormat="1" applyFont="1" applyFill="1" applyBorder="1" applyAlignment="1">
      <alignment horizontal="center"/>
    </xf>
    <xf numFmtId="173" fontId="66" fillId="0" borderId="18" xfId="0" applyNumberFormat="1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21" xfId="0" applyFont="1" applyBorder="1" applyAlignment="1">
      <alignment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/>
    </xf>
    <xf numFmtId="3" fontId="35" fillId="0" borderId="10" xfId="55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8" fillId="10" borderId="23" xfId="55" applyFont="1" applyFill="1" applyBorder="1" applyAlignment="1">
      <alignment horizontal="center" vertical="center" wrapText="1"/>
      <protection/>
    </xf>
    <xf numFmtId="0" fontId="66" fillId="7" borderId="24" xfId="55" applyFont="1" applyFill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173" fontId="66" fillId="0" borderId="26" xfId="0" applyNumberFormat="1" applyFont="1" applyFill="1" applyBorder="1" applyAlignment="1">
      <alignment horizontal="center"/>
    </xf>
    <xf numFmtId="173" fontId="66" fillId="0" borderId="27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35" fillId="0" borderId="22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3" fontId="35" fillId="0" borderId="29" xfId="0" applyNumberFormat="1" applyFont="1" applyFill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4" fontId="66" fillId="33" borderId="0" xfId="0" applyNumberFormat="1" applyFont="1" applyFill="1" applyAlignment="1">
      <alignment horizontal="left"/>
    </xf>
    <xf numFmtId="173" fontId="68" fillId="33" borderId="0" xfId="0" applyNumberFormat="1" applyFont="1" applyFill="1" applyAlignment="1">
      <alignment horizontal="left" vertical="center"/>
    </xf>
    <xf numFmtId="0" fontId="69" fillId="36" borderId="33" xfId="0" applyFont="1" applyFill="1" applyBorder="1" applyAlignment="1">
      <alignment horizontal="center"/>
    </xf>
    <xf numFmtId="0" fontId="68" fillId="36" borderId="34" xfId="0" applyFont="1" applyFill="1" applyBorder="1" applyAlignment="1">
      <alignment horizontal="center"/>
    </xf>
    <xf numFmtId="0" fontId="68" fillId="36" borderId="35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71" fillId="36" borderId="36" xfId="0" applyFont="1" applyFill="1" applyBorder="1" applyAlignment="1">
      <alignment horizontal="center"/>
    </xf>
    <xf numFmtId="172" fontId="65" fillId="0" borderId="37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172" fontId="65" fillId="0" borderId="38" xfId="0" applyNumberFormat="1" applyFont="1" applyFill="1" applyBorder="1" applyAlignment="1">
      <alignment horizontal="center"/>
    </xf>
    <xf numFmtId="172" fontId="65" fillId="0" borderId="0" xfId="0" applyNumberFormat="1" applyFont="1" applyFill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32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2" fillId="36" borderId="39" xfId="0" applyFont="1" applyFill="1" applyBorder="1" applyAlignment="1">
      <alignment horizontal="center"/>
    </xf>
    <xf numFmtId="0" fontId="72" fillId="36" borderId="40" xfId="0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3" xfId="53"/>
    <cellStyle name="Обычный 2" xfId="54"/>
    <cellStyle name="Обычный_прайс дилерский _14.06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2</xdr:row>
      <xdr:rowOff>133350</xdr:rowOff>
    </xdr:from>
    <xdr:to>
      <xdr:col>3</xdr:col>
      <xdr:colOff>361950</xdr:colOff>
      <xdr:row>2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14350"/>
          <a:ext cx="2457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2333625</xdr:colOff>
      <xdr:row>7</xdr:row>
      <xdr:rowOff>390525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2657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10</xdr:row>
      <xdr:rowOff>390525</xdr:rowOff>
    </xdr:from>
    <xdr:to>
      <xdr:col>16</xdr:col>
      <xdr:colOff>9525</xdr:colOff>
      <xdr:row>15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44275" y="2533650"/>
          <a:ext cx="3019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16</xdr:col>
      <xdr:colOff>28575</xdr:colOff>
      <xdr:row>29</xdr:row>
      <xdr:rowOff>9525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72850" y="4448175"/>
          <a:ext cx="3009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roofland.b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5"/>
  <sheetViews>
    <sheetView tabSelected="1" zoomScaleSheetLayoutView="100" workbookViewId="0" topLeftCell="A1">
      <selection activeCell="F5" sqref="F5:M6"/>
    </sheetView>
  </sheetViews>
  <sheetFormatPr defaultColWidth="9.140625" defaultRowHeight="15"/>
  <cols>
    <col min="1" max="1" width="4.8515625" style="0" customWidth="1"/>
    <col min="2" max="2" width="41.421875" style="0" customWidth="1"/>
    <col min="3" max="3" width="10.57421875" style="0" customWidth="1"/>
    <col min="4" max="4" width="13.57421875" style="5" customWidth="1"/>
    <col min="5" max="5" width="15.7109375" style="0" customWidth="1"/>
    <col min="6" max="6" width="15.28125" style="0" customWidth="1"/>
    <col min="7" max="7" width="15.57421875" style="0" customWidth="1"/>
    <col min="8" max="9" width="12.421875" style="0" customWidth="1"/>
    <col min="10" max="10" width="14.00390625" style="0" customWidth="1"/>
    <col min="11" max="11" width="13.71093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4" t="s">
        <v>22</v>
      </c>
      <c r="K1" s="2"/>
    </row>
    <row r="2" spans="1:11" ht="15">
      <c r="A2" s="1"/>
      <c r="B2" s="2"/>
      <c r="C2" s="1"/>
      <c r="D2" s="2"/>
      <c r="E2" s="2"/>
      <c r="F2" s="2"/>
      <c r="G2" s="2"/>
      <c r="H2" s="2"/>
      <c r="I2" s="2" t="s">
        <v>68</v>
      </c>
      <c r="J2" s="2"/>
      <c r="K2" s="2"/>
    </row>
    <row r="3" spans="1:11" ht="15">
      <c r="A3" s="1"/>
      <c r="B3" s="2"/>
      <c r="C3" s="1"/>
      <c r="E3" s="2"/>
      <c r="F3" s="2"/>
      <c r="G3" s="2"/>
      <c r="H3" s="2"/>
      <c r="I3" s="2" t="s">
        <v>24</v>
      </c>
      <c r="J3" s="3"/>
      <c r="K3" s="2"/>
    </row>
    <row r="4" spans="1:11" ht="15.75">
      <c r="A4" s="1"/>
      <c r="B4" s="2"/>
      <c r="C4" s="1"/>
      <c r="D4" s="84"/>
      <c r="E4" s="84"/>
      <c r="F4" s="2"/>
      <c r="G4" s="2"/>
      <c r="H4" s="2"/>
      <c r="I4" s="2" t="s">
        <v>25</v>
      </c>
      <c r="J4" s="3"/>
      <c r="K4" s="2"/>
    </row>
    <row r="5" spans="1:15" ht="15" customHeight="1">
      <c r="A5" s="2"/>
      <c r="B5" s="2"/>
      <c r="C5" s="89"/>
      <c r="D5" s="85"/>
      <c r="E5" s="85"/>
      <c r="F5" s="90" t="s">
        <v>63</v>
      </c>
      <c r="G5" s="90"/>
      <c r="H5" s="90"/>
      <c r="I5" s="90"/>
      <c r="J5" s="90"/>
      <c r="K5" s="90"/>
      <c r="L5" s="90"/>
      <c r="M5" s="90"/>
      <c r="N5" s="76"/>
      <c r="O5" s="76"/>
    </row>
    <row r="6" spans="1:11" ht="15" customHeight="1">
      <c r="A6" s="2"/>
      <c r="B6" s="2"/>
      <c r="C6" s="89"/>
      <c r="D6" s="85"/>
      <c r="E6" s="85"/>
      <c r="F6" s="2"/>
      <c r="G6" s="2"/>
      <c r="H6" s="10"/>
      <c r="I6" s="10" t="s">
        <v>62</v>
      </c>
      <c r="J6" s="3"/>
      <c r="K6" s="2"/>
    </row>
    <row r="7" spans="1:11" ht="3" customHeight="1" thickBot="1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55"/>
    </row>
    <row r="8" spans="1:11" ht="33.75">
      <c r="A8" s="16"/>
      <c r="B8" s="16"/>
      <c r="C8" s="86" t="s">
        <v>65</v>
      </c>
      <c r="D8" s="87"/>
      <c r="E8" s="87"/>
      <c r="F8" s="87"/>
      <c r="G8" s="88"/>
      <c r="H8" s="17"/>
      <c r="I8" s="17" t="s">
        <v>26</v>
      </c>
      <c r="J8" s="17"/>
      <c r="K8" s="56"/>
    </row>
    <row r="9" spans="1:11" ht="19.5" thickBot="1">
      <c r="A9" s="11"/>
      <c r="B9" s="11"/>
      <c r="C9" s="91" t="s">
        <v>41</v>
      </c>
      <c r="D9" s="103"/>
      <c r="E9" s="103"/>
      <c r="F9" s="103"/>
      <c r="G9" s="104"/>
      <c r="H9" s="18"/>
      <c r="I9" s="18" t="s">
        <v>27</v>
      </c>
      <c r="J9" s="18"/>
      <c r="K9" s="11"/>
    </row>
    <row r="10" spans="3:11" ht="21.75" customHeight="1" thickBot="1">
      <c r="C10" s="105"/>
      <c r="D10" s="106"/>
      <c r="E10" s="106"/>
      <c r="F10" s="106"/>
      <c r="G10" s="106"/>
      <c r="H10" s="12"/>
      <c r="I10" s="12"/>
      <c r="J10" s="13"/>
      <c r="K10" s="13"/>
    </row>
    <row r="11" spans="1:11" ht="74.25" customHeight="1" thickBot="1">
      <c r="A11" s="80" t="s">
        <v>28</v>
      </c>
      <c r="B11" s="82"/>
      <c r="C11" s="19" t="s">
        <v>29</v>
      </c>
      <c r="D11" s="20" t="s">
        <v>57</v>
      </c>
      <c r="E11" s="21" t="s">
        <v>56</v>
      </c>
      <c r="F11" s="57" t="s">
        <v>55</v>
      </c>
      <c r="G11" s="58" t="s">
        <v>58</v>
      </c>
      <c r="H11" s="22" t="s">
        <v>59</v>
      </c>
      <c r="I11" s="22" t="s">
        <v>66</v>
      </c>
      <c r="J11" s="23" t="s">
        <v>60</v>
      </c>
      <c r="K11" s="59" t="s">
        <v>61</v>
      </c>
    </row>
    <row r="12" spans="1:16" s="5" customFormat="1" ht="19.5" thickBot="1">
      <c r="A12" s="96" t="s">
        <v>30</v>
      </c>
      <c r="B12" s="97"/>
      <c r="C12" s="98"/>
      <c r="D12" s="24" t="s">
        <v>42</v>
      </c>
      <c r="E12" s="24" t="s">
        <v>43</v>
      </c>
      <c r="F12" s="24" t="s">
        <v>31</v>
      </c>
      <c r="G12" s="25" t="s">
        <v>44</v>
      </c>
      <c r="H12" s="26" t="s">
        <v>31</v>
      </c>
      <c r="I12" s="26" t="s">
        <v>31</v>
      </c>
      <c r="J12" s="24" t="s">
        <v>32</v>
      </c>
      <c r="K12" s="25" t="s">
        <v>45</v>
      </c>
      <c r="L12" s="99"/>
      <c r="M12" s="100"/>
      <c r="N12" s="100"/>
      <c r="O12" s="100"/>
      <c r="P12" s="100"/>
    </row>
    <row r="13" spans="1:11" s="5" customFormat="1" ht="16.5" thickBot="1">
      <c r="A13" s="96" t="s">
        <v>33</v>
      </c>
      <c r="B13" s="97"/>
      <c r="C13" s="98"/>
      <c r="D13" s="27" t="s">
        <v>46</v>
      </c>
      <c r="E13" s="27" t="s">
        <v>46</v>
      </c>
      <c r="F13" s="27" t="s">
        <v>47</v>
      </c>
      <c r="G13" s="25" t="s">
        <v>48</v>
      </c>
      <c r="H13" s="26" t="s">
        <v>49</v>
      </c>
      <c r="I13" s="26" t="s">
        <v>64</v>
      </c>
      <c r="J13" s="27" t="s">
        <v>34</v>
      </c>
      <c r="K13" s="25" t="s">
        <v>47</v>
      </c>
    </row>
    <row r="14" spans="1:11" ht="16.5" thickBot="1">
      <c r="A14" s="80" t="s">
        <v>8</v>
      </c>
      <c r="B14" s="81"/>
      <c r="C14" s="81"/>
      <c r="D14" s="81"/>
      <c r="E14" s="81"/>
      <c r="F14" s="81"/>
      <c r="G14" s="81"/>
      <c r="H14" s="81"/>
      <c r="I14" s="81"/>
      <c r="J14" s="81"/>
      <c r="K14" s="83"/>
    </row>
    <row r="15" spans="1:11" s="5" customFormat="1" ht="16.5" thickBot="1">
      <c r="A15" s="28">
        <v>1</v>
      </c>
      <c r="B15" s="29" t="s">
        <v>50</v>
      </c>
      <c r="C15" s="30" t="s">
        <v>35</v>
      </c>
      <c r="D15" s="31">
        <v>65000</v>
      </c>
      <c r="E15" s="32">
        <v>79860</v>
      </c>
      <c r="F15" s="32">
        <v>93900</v>
      </c>
      <c r="G15" s="60">
        <v>103200</v>
      </c>
      <c r="H15" s="33">
        <v>133320</v>
      </c>
      <c r="I15" s="33">
        <v>159420</v>
      </c>
      <c r="J15" s="61">
        <v>186960</v>
      </c>
      <c r="K15" s="32">
        <v>176820</v>
      </c>
    </row>
    <row r="16" spans="1:11" ht="16.5" thickBot="1">
      <c r="A16" s="34">
        <v>2</v>
      </c>
      <c r="B16" s="35" t="s">
        <v>51</v>
      </c>
      <c r="C16" s="36" t="s">
        <v>36</v>
      </c>
      <c r="D16" s="31">
        <v>65000</v>
      </c>
      <c r="E16" s="32">
        <v>79860</v>
      </c>
      <c r="F16" s="32">
        <v>93900</v>
      </c>
      <c r="G16" s="60">
        <v>103200</v>
      </c>
      <c r="H16" s="33">
        <v>133320</v>
      </c>
      <c r="I16" s="33">
        <v>159420</v>
      </c>
      <c r="J16" s="61">
        <v>186960</v>
      </c>
      <c r="K16" s="32">
        <v>176820</v>
      </c>
    </row>
    <row r="17" spans="1:15" s="5" customFormat="1" ht="19.5" thickBot="1">
      <c r="A17" s="37">
        <v>3</v>
      </c>
      <c r="B17" s="38" t="s">
        <v>52</v>
      </c>
      <c r="C17" s="14" t="s">
        <v>35</v>
      </c>
      <c r="D17" s="31">
        <v>65000</v>
      </c>
      <c r="E17" s="32">
        <v>79860</v>
      </c>
      <c r="F17" s="32">
        <v>93900</v>
      </c>
      <c r="G17" s="60">
        <v>103200</v>
      </c>
      <c r="H17" s="33">
        <v>133320</v>
      </c>
      <c r="I17" s="33">
        <v>159420</v>
      </c>
      <c r="J17" s="61">
        <v>186960</v>
      </c>
      <c r="K17" s="32">
        <v>176820</v>
      </c>
      <c r="L17" s="101" t="s">
        <v>53</v>
      </c>
      <c r="M17" s="102"/>
      <c r="N17" s="102"/>
      <c r="O17" s="102"/>
    </row>
    <row r="18" spans="1:11" s="5" customFormat="1" ht="15" customHeight="1" thickBot="1">
      <c r="A18" s="80" t="s">
        <v>67</v>
      </c>
      <c r="B18" s="81"/>
      <c r="C18" s="81"/>
      <c r="D18" s="81"/>
      <c r="E18" s="81"/>
      <c r="F18" s="81"/>
      <c r="G18" s="81"/>
      <c r="H18" s="81"/>
      <c r="I18" s="81"/>
      <c r="J18" s="81"/>
      <c r="K18" s="82"/>
    </row>
    <row r="19" spans="1:12" s="5" customFormat="1" ht="15">
      <c r="A19" s="44">
        <v>1</v>
      </c>
      <c r="B19" s="62" t="s">
        <v>37</v>
      </c>
      <c r="C19" s="44" t="s">
        <v>9</v>
      </c>
      <c r="D19" s="63" t="s">
        <v>40</v>
      </c>
      <c r="E19" s="64">
        <v>159420</v>
      </c>
      <c r="F19" s="64">
        <v>162300</v>
      </c>
      <c r="G19" s="64">
        <v>162300</v>
      </c>
      <c r="H19" s="64">
        <v>173880</v>
      </c>
      <c r="I19" s="64">
        <v>208680</v>
      </c>
      <c r="J19" s="64">
        <v>208680</v>
      </c>
      <c r="K19" s="64">
        <v>208680</v>
      </c>
      <c r="L19" s="6"/>
    </row>
    <row r="20" spans="1:12" s="5" customFormat="1" ht="15">
      <c r="A20" s="45">
        <v>2</v>
      </c>
      <c r="B20" s="65" t="s">
        <v>11</v>
      </c>
      <c r="C20" s="45" t="s">
        <v>9</v>
      </c>
      <c r="D20" s="63" t="s">
        <v>40</v>
      </c>
      <c r="E20" s="67">
        <v>121740</v>
      </c>
      <c r="F20" s="67">
        <v>133320</v>
      </c>
      <c r="G20" s="67">
        <v>133320</v>
      </c>
      <c r="H20" s="67">
        <v>150720</v>
      </c>
      <c r="I20" s="67">
        <v>185520</v>
      </c>
      <c r="J20" s="67">
        <v>185520</v>
      </c>
      <c r="K20" s="67">
        <v>185520</v>
      </c>
      <c r="L20" s="6"/>
    </row>
    <row r="21" spans="1:12" s="5" customFormat="1" ht="15">
      <c r="A21" s="44">
        <v>3</v>
      </c>
      <c r="B21" s="65" t="s">
        <v>10</v>
      </c>
      <c r="C21" s="45" t="s">
        <v>9</v>
      </c>
      <c r="D21" s="63" t="s">
        <v>40</v>
      </c>
      <c r="E21" s="67">
        <v>194160</v>
      </c>
      <c r="F21" s="67">
        <v>202860</v>
      </c>
      <c r="G21" s="67">
        <v>202860</v>
      </c>
      <c r="H21" s="67">
        <v>226080</v>
      </c>
      <c r="I21" s="67">
        <v>272460</v>
      </c>
      <c r="J21" s="68">
        <v>272460</v>
      </c>
      <c r="K21" s="67">
        <v>272460</v>
      </c>
      <c r="L21" s="6"/>
    </row>
    <row r="22" spans="1:12" s="5" customFormat="1" ht="15">
      <c r="A22" s="45">
        <v>4</v>
      </c>
      <c r="B22" s="65" t="s">
        <v>38</v>
      </c>
      <c r="C22" s="45" t="s">
        <v>9</v>
      </c>
      <c r="D22" s="63" t="s">
        <v>40</v>
      </c>
      <c r="E22" s="67">
        <v>92760</v>
      </c>
      <c r="F22" s="67">
        <v>92760</v>
      </c>
      <c r="G22" s="67">
        <v>92760</v>
      </c>
      <c r="H22" s="67">
        <v>92760</v>
      </c>
      <c r="I22" s="67">
        <v>92760</v>
      </c>
      <c r="J22" s="67">
        <v>92760</v>
      </c>
      <c r="K22" s="67">
        <v>92760</v>
      </c>
      <c r="L22" s="6"/>
    </row>
    <row r="23" spans="1:12" s="5" customFormat="1" ht="15">
      <c r="A23" s="44">
        <v>5</v>
      </c>
      <c r="B23" s="65" t="s">
        <v>54</v>
      </c>
      <c r="C23" s="45" t="s">
        <v>9</v>
      </c>
      <c r="D23" s="63" t="s">
        <v>40</v>
      </c>
      <c r="E23" s="66">
        <v>20280</v>
      </c>
      <c r="F23" s="66">
        <v>20280</v>
      </c>
      <c r="G23" s="66">
        <v>20280</v>
      </c>
      <c r="H23" s="66">
        <v>20280</v>
      </c>
      <c r="I23" s="66">
        <v>20280</v>
      </c>
      <c r="J23" s="66">
        <v>20280</v>
      </c>
      <c r="K23" s="66">
        <v>20280</v>
      </c>
      <c r="L23" s="6"/>
    </row>
    <row r="24" spans="1:16" s="5" customFormat="1" ht="15.75" customHeight="1">
      <c r="A24" s="45">
        <v>6</v>
      </c>
      <c r="B24" s="65" t="s">
        <v>12</v>
      </c>
      <c r="C24" s="45" t="s">
        <v>9</v>
      </c>
      <c r="D24" s="63" t="s">
        <v>40</v>
      </c>
      <c r="E24" s="67">
        <v>92760</v>
      </c>
      <c r="F24" s="67">
        <v>98520</v>
      </c>
      <c r="G24" s="67">
        <v>98520</v>
      </c>
      <c r="H24" s="67">
        <v>101460</v>
      </c>
      <c r="I24" s="67">
        <v>121740</v>
      </c>
      <c r="J24" s="68">
        <v>121740</v>
      </c>
      <c r="K24" s="67">
        <v>121740</v>
      </c>
      <c r="L24" s="92"/>
      <c r="M24" s="93"/>
      <c r="N24" s="93"/>
      <c r="O24" s="93"/>
      <c r="P24" s="93"/>
    </row>
    <row r="25" spans="1:12" s="5" customFormat="1" ht="13.5" customHeight="1">
      <c r="A25" s="44">
        <v>7</v>
      </c>
      <c r="B25" s="65" t="s">
        <v>15</v>
      </c>
      <c r="C25" s="69" t="s">
        <v>9</v>
      </c>
      <c r="D25" s="63" t="s">
        <v>40</v>
      </c>
      <c r="E25" s="67">
        <v>78240</v>
      </c>
      <c r="F25" s="67">
        <v>81180</v>
      </c>
      <c r="G25" s="67">
        <v>81180</v>
      </c>
      <c r="H25" s="67">
        <v>92760</v>
      </c>
      <c r="I25" s="67">
        <v>113040</v>
      </c>
      <c r="J25" s="68">
        <v>113040</v>
      </c>
      <c r="K25" s="67">
        <v>113040</v>
      </c>
      <c r="L25" s="6"/>
    </row>
    <row r="26" spans="1:12" s="5" customFormat="1" ht="15">
      <c r="A26" s="45">
        <v>8</v>
      </c>
      <c r="B26" s="65" t="s">
        <v>13</v>
      </c>
      <c r="C26" s="69" t="s">
        <v>9</v>
      </c>
      <c r="D26" s="63" t="s">
        <v>40</v>
      </c>
      <c r="E26" s="67">
        <v>194160</v>
      </c>
      <c r="F26" s="67">
        <v>202860</v>
      </c>
      <c r="G26" s="67">
        <v>202860</v>
      </c>
      <c r="H26" s="67">
        <v>217380</v>
      </c>
      <c r="I26" s="67">
        <v>260820</v>
      </c>
      <c r="J26" s="70">
        <v>260820</v>
      </c>
      <c r="K26" s="67">
        <v>260820</v>
      </c>
      <c r="L26" s="6"/>
    </row>
    <row r="27" spans="1:12" s="5" customFormat="1" ht="15">
      <c r="A27" s="44">
        <v>9</v>
      </c>
      <c r="B27" s="65" t="s">
        <v>14</v>
      </c>
      <c r="C27" s="69" t="s">
        <v>9</v>
      </c>
      <c r="D27" s="63" t="s">
        <v>40</v>
      </c>
      <c r="E27" s="67">
        <v>124620</v>
      </c>
      <c r="F27" s="67">
        <v>133320</v>
      </c>
      <c r="G27" s="67">
        <v>133320</v>
      </c>
      <c r="H27" s="67">
        <v>139140</v>
      </c>
      <c r="I27" s="67">
        <v>156480</v>
      </c>
      <c r="J27" s="67">
        <v>156480</v>
      </c>
      <c r="K27" s="67">
        <v>156480</v>
      </c>
      <c r="L27" s="6"/>
    </row>
    <row r="28" spans="1:12" s="5" customFormat="1" ht="15">
      <c r="A28" s="45">
        <v>10</v>
      </c>
      <c r="B28" s="65" t="s">
        <v>16</v>
      </c>
      <c r="C28" s="69" t="s">
        <v>9</v>
      </c>
      <c r="D28" s="63" t="s">
        <v>40</v>
      </c>
      <c r="E28" s="67">
        <v>124620</v>
      </c>
      <c r="F28" s="67">
        <v>133320</v>
      </c>
      <c r="G28" s="67">
        <v>133320</v>
      </c>
      <c r="H28" s="67">
        <v>150720</v>
      </c>
      <c r="I28" s="67">
        <v>185520</v>
      </c>
      <c r="J28" s="67">
        <v>185520</v>
      </c>
      <c r="K28" s="67">
        <v>185520</v>
      </c>
      <c r="L28" s="6"/>
    </row>
    <row r="29" spans="1:12" s="5" customFormat="1" ht="15">
      <c r="A29" s="44">
        <v>11</v>
      </c>
      <c r="B29" s="65" t="s">
        <v>17</v>
      </c>
      <c r="C29" s="69" t="s">
        <v>9</v>
      </c>
      <c r="D29" s="63" t="s">
        <v>40</v>
      </c>
      <c r="E29" s="67">
        <v>124620</v>
      </c>
      <c r="F29" s="67">
        <v>133320</v>
      </c>
      <c r="G29" s="67">
        <v>133320</v>
      </c>
      <c r="H29" s="67">
        <v>150720</v>
      </c>
      <c r="I29" s="67">
        <v>185520</v>
      </c>
      <c r="J29" s="67">
        <v>185520</v>
      </c>
      <c r="K29" s="67">
        <v>185520</v>
      </c>
      <c r="L29" s="6"/>
    </row>
    <row r="30" spans="1:12" s="5" customFormat="1" ht="15">
      <c r="A30" s="45">
        <v>12</v>
      </c>
      <c r="B30" s="65" t="s">
        <v>18</v>
      </c>
      <c r="C30" s="69" t="s">
        <v>9</v>
      </c>
      <c r="D30" s="63" t="s">
        <v>40</v>
      </c>
      <c r="E30" s="71">
        <v>92760</v>
      </c>
      <c r="F30" s="72">
        <v>98520</v>
      </c>
      <c r="G30" s="72">
        <v>98520</v>
      </c>
      <c r="H30" s="72">
        <v>101460</v>
      </c>
      <c r="I30" s="72">
        <v>121740</v>
      </c>
      <c r="J30" s="72">
        <v>121740</v>
      </c>
      <c r="K30" s="72">
        <v>121740</v>
      </c>
      <c r="L30" s="6"/>
    </row>
    <row r="31" spans="1:12" s="5" customFormat="1" ht="15">
      <c r="A31" s="44">
        <v>13</v>
      </c>
      <c r="B31" s="65" t="s">
        <v>19</v>
      </c>
      <c r="C31" s="45" t="s">
        <v>9</v>
      </c>
      <c r="D31" s="63" t="s">
        <v>40</v>
      </c>
      <c r="E31" s="70">
        <v>52140</v>
      </c>
      <c r="F31" s="70">
        <v>61860</v>
      </c>
      <c r="G31" s="70">
        <v>61860</v>
      </c>
      <c r="H31" s="70">
        <v>69540</v>
      </c>
      <c r="I31" s="70">
        <v>69540</v>
      </c>
      <c r="J31" s="70">
        <v>69540</v>
      </c>
      <c r="K31" s="70">
        <v>69540</v>
      </c>
      <c r="L31" s="6"/>
    </row>
    <row r="32" spans="1:12" s="5" customFormat="1" ht="15">
      <c r="A32" s="45">
        <v>14</v>
      </c>
      <c r="B32" s="65" t="s">
        <v>20</v>
      </c>
      <c r="C32" s="45" t="s">
        <v>9</v>
      </c>
      <c r="D32" s="63" t="s">
        <v>40</v>
      </c>
      <c r="E32" s="70">
        <v>52140</v>
      </c>
      <c r="F32" s="70">
        <v>61860</v>
      </c>
      <c r="G32" s="70">
        <v>61860</v>
      </c>
      <c r="H32" s="70">
        <v>69540</v>
      </c>
      <c r="I32" s="70">
        <v>69540</v>
      </c>
      <c r="J32" s="70">
        <v>69540</v>
      </c>
      <c r="K32" s="70">
        <v>69540</v>
      </c>
      <c r="L32" s="6"/>
    </row>
    <row r="33" spans="1:12" s="5" customFormat="1" ht="15">
      <c r="A33" s="44">
        <v>15</v>
      </c>
      <c r="B33" s="65" t="s">
        <v>21</v>
      </c>
      <c r="C33" s="45" t="s">
        <v>9</v>
      </c>
      <c r="D33" s="63" t="s">
        <v>40</v>
      </c>
      <c r="E33" s="70">
        <v>52140</v>
      </c>
      <c r="F33" s="70">
        <v>61860</v>
      </c>
      <c r="G33" s="70">
        <v>61860</v>
      </c>
      <c r="H33" s="70">
        <v>69540</v>
      </c>
      <c r="I33" s="70">
        <v>69540</v>
      </c>
      <c r="J33" s="70">
        <v>69540</v>
      </c>
      <c r="K33" s="70">
        <v>69540</v>
      </c>
      <c r="L33" s="6"/>
    </row>
    <row r="34" spans="1:12" s="5" customFormat="1" ht="15.75" thickBot="1">
      <c r="A34" s="45">
        <v>16</v>
      </c>
      <c r="B34" s="73" t="s">
        <v>1</v>
      </c>
      <c r="C34" s="74" t="s">
        <v>2</v>
      </c>
      <c r="D34" s="63" t="s">
        <v>40</v>
      </c>
      <c r="E34" s="75">
        <v>223020</v>
      </c>
      <c r="F34" s="75">
        <v>266040</v>
      </c>
      <c r="G34" s="75">
        <v>301500</v>
      </c>
      <c r="H34" s="75">
        <v>373860</v>
      </c>
      <c r="I34" s="75">
        <v>460800</v>
      </c>
      <c r="J34" s="75">
        <v>539100</v>
      </c>
      <c r="K34" s="72">
        <v>513000</v>
      </c>
      <c r="L34" s="6"/>
    </row>
    <row r="35" spans="1:16" s="5" customFormat="1" ht="19.5" thickBot="1">
      <c r="A35" s="77" t="s">
        <v>3</v>
      </c>
      <c r="B35" s="78"/>
      <c r="C35" s="78"/>
      <c r="D35" s="78"/>
      <c r="E35" s="78"/>
      <c r="F35" s="78"/>
      <c r="G35" s="78"/>
      <c r="H35" s="78"/>
      <c r="I35" s="78"/>
      <c r="J35" s="78"/>
      <c r="K35" s="79"/>
      <c r="L35" s="94"/>
      <c r="M35" s="95"/>
      <c r="N35" s="95"/>
      <c r="O35" s="95"/>
      <c r="P35" s="95"/>
    </row>
    <row r="36" spans="1:12" s="5" customFormat="1" ht="15">
      <c r="A36" s="46">
        <v>1</v>
      </c>
      <c r="B36" s="47" t="s">
        <v>4</v>
      </c>
      <c r="C36" s="46" t="s">
        <v>5</v>
      </c>
      <c r="D36" s="39">
        <v>850000</v>
      </c>
      <c r="E36" s="39">
        <v>1000000</v>
      </c>
      <c r="F36" s="39">
        <v>930000</v>
      </c>
      <c r="G36" s="39">
        <v>1100000</v>
      </c>
      <c r="H36" s="39">
        <v>1100000</v>
      </c>
      <c r="I36" s="39">
        <v>1100000</v>
      </c>
      <c r="J36" s="39">
        <v>1150000</v>
      </c>
      <c r="K36" s="39">
        <v>1170000</v>
      </c>
      <c r="L36" s="6"/>
    </row>
    <row r="37" spans="1:12" s="5" customFormat="1" ht="25.5" customHeight="1">
      <c r="A37" s="48">
        <v>2</v>
      </c>
      <c r="B37" s="49" t="s">
        <v>6</v>
      </c>
      <c r="C37" s="48" t="s">
        <v>5</v>
      </c>
      <c r="D37" s="40">
        <v>1250000</v>
      </c>
      <c r="E37" s="40">
        <v>1500000</v>
      </c>
      <c r="F37" s="40">
        <v>1250000</v>
      </c>
      <c r="G37" s="40">
        <v>1500000</v>
      </c>
      <c r="H37" s="40">
        <v>1700000</v>
      </c>
      <c r="I37" s="40">
        <v>1700000</v>
      </c>
      <c r="J37" s="40">
        <v>1750000</v>
      </c>
      <c r="K37" s="40">
        <v>1750000</v>
      </c>
      <c r="L37" s="6"/>
    </row>
    <row r="38" spans="1:12" s="5" customFormat="1" ht="15">
      <c r="A38" s="48">
        <v>3</v>
      </c>
      <c r="B38" s="49" t="s">
        <v>23</v>
      </c>
      <c r="C38" s="48" t="s">
        <v>9</v>
      </c>
      <c r="D38" s="70">
        <v>52140</v>
      </c>
      <c r="E38" s="70">
        <v>61860</v>
      </c>
      <c r="F38" s="70">
        <v>61860</v>
      </c>
      <c r="G38" s="70">
        <v>69540</v>
      </c>
      <c r="H38" s="70">
        <v>69540</v>
      </c>
      <c r="I38" s="70">
        <v>69540</v>
      </c>
      <c r="J38" s="70">
        <v>69540</v>
      </c>
      <c r="K38" s="40">
        <v>38000</v>
      </c>
      <c r="L38" s="6"/>
    </row>
    <row r="39" spans="1:11" ht="15">
      <c r="A39" s="9">
        <v>4</v>
      </c>
      <c r="B39" s="50" t="s">
        <v>39</v>
      </c>
      <c r="C39" s="51" t="s">
        <v>5</v>
      </c>
      <c r="D39" s="41">
        <v>68640</v>
      </c>
      <c r="E39" s="42">
        <v>73740</v>
      </c>
      <c r="F39" s="42">
        <v>86460</v>
      </c>
      <c r="G39" s="42">
        <v>87720</v>
      </c>
      <c r="H39" s="42">
        <v>122040</v>
      </c>
      <c r="I39" s="42">
        <v>122040</v>
      </c>
      <c r="J39" s="42">
        <v>150000</v>
      </c>
      <c r="K39" s="42">
        <v>147480</v>
      </c>
    </row>
    <row r="40" spans="1:11" ht="15">
      <c r="A40" s="9">
        <v>5</v>
      </c>
      <c r="B40" s="50" t="s">
        <v>7</v>
      </c>
      <c r="C40" s="51" t="s">
        <v>5</v>
      </c>
      <c r="D40" s="41">
        <f>57900+4320</f>
        <v>62220</v>
      </c>
      <c r="E40" s="41">
        <f>74340+4320</f>
        <v>78660</v>
      </c>
      <c r="F40" s="42">
        <f>88680+4320</f>
        <v>93000</v>
      </c>
      <c r="G40" s="42">
        <v>104820</v>
      </c>
      <c r="H40" s="42">
        <f>124620+4320</f>
        <v>128940</v>
      </c>
      <c r="I40" s="42">
        <f>153600+4320</f>
        <v>157920</v>
      </c>
      <c r="J40" s="42">
        <f>179700+4320</f>
        <v>184020</v>
      </c>
      <c r="K40" s="42">
        <f>171000+4320</f>
        <v>175320</v>
      </c>
    </row>
    <row r="42" spans="2:4" s="7" customFormat="1" ht="18.75">
      <c r="B42" s="43"/>
      <c r="D42" s="8"/>
    </row>
    <row r="43" spans="2:4" s="7" customFormat="1" ht="18.75">
      <c r="B43" s="43"/>
      <c r="D43" s="8"/>
    </row>
    <row r="44" spans="2:13" s="7" customFormat="1" ht="15.75">
      <c r="B44" s="52"/>
      <c r="C44" s="53"/>
      <c r="D44" s="54"/>
      <c r="E44" s="53"/>
      <c r="F44" s="53"/>
      <c r="G44" s="53"/>
      <c r="H44" s="53"/>
      <c r="I44" s="53"/>
      <c r="J44" s="53"/>
      <c r="K44" s="53"/>
      <c r="L44" s="53"/>
      <c r="M44" s="53"/>
    </row>
    <row r="45" s="7" customFormat="1" ht="15">
      <c r="D45" s="8"/>
    </row>
  </sheetData>
  <sheetProtection/>
  <mergeCells count="17">
    <mergeCell ref="D4:E4"/>
    <mergeCell ref="C5:C6"/>
    <mergeCell ref="D5:E6"/>
    <mergeCell ref="C9:G9"/>
    <mergeCell ref="C10:G10"/>
    <mergeCell ref="F5:M5"/>
    <mergeCell ref="C8:G8"/>
    <mergeCell ref="A18:K18"/>
    <mergeCell ref="L24:P24"/>
    <mergeCell ref="A35:K35"/>
    <mergeCell ref="L35:P35"/>
    <mergeCell ref="A11:B11"/>
    <mergeCell ref="A12:C12"/>
    <mergeCell ref="L12:P12"/>
    <mergeCell ref="A13:C13"/>
    <mergeCell ref="A14:K14"/>
    <mergeCell ref="L17:O17"/>
  </mergeCells>
  <hyperlinks>
    <hyperlink ref="I6" r:id="rId1" display="sales@roofland.by"/>
  </hyperlinks>
  <printOptions/>
  <pageMargins left="0.7" right="0.7" top="0.75" bottom="0.75" header="0.3" footer="0.3"/>
  <pageSetup fitToWidth="0" fitToHeight="1" horizontalDpi="600" verticalDpi="600" orientation="landscape" paperSize="9" scale="65" r:id="rId3"/>
  <colBreaks count="1" manualBreakCount="1">
    <brk id="18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Wira-Trayding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2015-06-30T11:12:40Z</cp:lastPrinted>
  <dcterms:created xsi:type="dcterms:W3CDTF">2011-10-18T09:26:07Z</dcterms:created>
  <dcterms:modified xsi:type="dcterms:W3CDTF">2016-02-04T21:51:09Z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