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8385" windowHeight="1260" tabRatio="845" activeTab="0"/>
  </bookViews>
  <sheets>
    <sheet name="Модульная черепица Venecja" sheetId="1" r:id="rId1"/>
  </sheets>
  <definedNames>
    <definedName name="_xlnm.Print_Area" localSheetId="0">'Модульная черепица Venecja'!$B$1:$R$45</definedName>
  </definedNames>
  <calcPr fullCalcOnLoad="1" refMode="R1C1"/>
</workbook>
</file>

<file path=xl/sharedStrings.xml><?xml version="1.0" encoding="utf-8"?>
<sst xmlns="http://schemas.openxmlformats.org/spreadsheetml/2006/main" count="69" uniqueCount="49">
  <si>
    <t>№ п/п</t>
  </si>
  <si>
    <t>Наименование</t>
  </si>
  <si>
    <t>Ед. изм.</t>
  </si>
  <si>
    <t>Фасонные изделия (нестандарт)</t>
  </si>
  <si>
    <t>м.кв.</t>
  </si>
  <si>
    <t>Крышки для вентшахт (зонтики)</t>
  </si>
  <si>
    <t>м²</t>
  </si>
  <si>
    <t>Крышка ВШ с обвязкой (площадь основания обвязки)</t>
  </si>
  <si>
    <t>шт.</t>
  </si>
  <si>
    <t>Планка конька плоского 150х150х2000</t>
  </si>
  <si>
    <t>Планка ендовы верхняя 76х76х2000</t>
  </si>
  <si>
    <t>Планка примыкания верхняя 250х150х2000</t>
  </si>
  <si>
    <t>Планка примыкания нижняя 250х122х2000</t>
  </si>
  <si>
    <t>Планка снегозадержателя 96х65х2000</t>
  </si>
  <si>
    <t>ООО "РУФЛЭНД"</t>
  </si>
  <si>
    <t xml:space="preserve">Снегозадержатель полукруглый </t>
  </si>
  <si>
    <t>Ноги зонта</t>
  </si>
  <si>
    <t>курс :</t>
  </si>
  <si>
    <t>р/сч: 3012150750003 в ЗАО «БСБ Банк» г. Минск, код 175,</t>
  </si>
  <si>
    <t>УНП 691776269 ОКПО 304228106000</t>
  </si>
  <si>
    <r>
      <t xml:space="preserve">Модульная Металлочерепица </t>
    </r>
    <r>
      <rPr>
        <b/>
        <sz val="12"/>
        <color indexed="10"/>
        <rFont val="Calibri"/>
        <family val="2"/>
      </rPr>
      <t>(На СКЛАДЕ в Минске)</t>
    </r>
  </si>
  <si>
    <t>ruflеnd@mail.ru</t>
  </si>
  <si>
    <t>Заглушка конька круглого конусная</t>
  </si>
  <si>
    <t>Планка конька круглого 2000 мм</t>
  </si>
  <si>
    <t>модуль</t>
  </si>
  <si>
    <r>
      <t xml:space="preserve">Отделочные элементы кровли </t>
    </r>
    <r>
      <rPr>
        <b/>
        <sz val="12"/>
        <color indexed="10"/>
        <rFont val="Calibri"/>
        <family val="2"/>
      </rPr>
      <t>(цена за 2000мм)</t>
    </r>
  </si>
  <si>
    <t>Плоский лист 1250x2000</t>
  </si>
  <si>
    <t>МОДУЛЬНАЯ МЕТАЛЛОЧЕРЕПИЦА VENECJA</t>
  </si>
  <si>
    <t>Модульная BudMat venecja 1190х750 (Sполез=0,805м2)</t>
  </si>
  <si>
    <r>
      <t xml:space="preserve">Матовое покрытие D-MATT ArcelorMittal (Zn275/м2)                                </t>
    </r>
    <r>
      <rPr>
        <b/>
        <sz val="14"/>
        <color indexed="10"/>
        <rFont val="Calibri"/>
        <family val="2"/>
      </rPr>
      <t>(ГАРАНТИЯ 30 ЛЕТ)</t>
    </r>
  </si>
  <si>
    <r>
      <t xml:space="preserve">X-MATT Полуматовое покрытие SAAB  (Zn275г/м2)                         </t>
    </r>
    <r>
      <rPr>
        <b/>
        <sz val="14"/>
        <color indexed="10"/>
        <rFont val="Calibri"/>
        <family val="2"/>
      </rPr>
      <t>(ГАРАНТИЯ 50 ЛЕТ)</t>
    </r>
  </si>
  <si>
    <t>АКЦИЯ</t>
  </si>
  <si>
    <t>X-MATT</t>
  </si>
  <si>
    <t>D-MATT</t>
  </si>
  <si>
    <r>
      <t>м</t>
    </r>
    <r>
      <rPr>
        <b/>
        <sz val="12"/>
        <color indexed="10"/>
        <rFont val="Calibri"/>
        <family val="2"/>
      </rPr>
      <t>²/полезный</t>
    </r>
  </si>
  <si>
    <r>
      <t xml:space="preserve">Модульная BudMat venecja 1190х750 (Sполез=0,805м2) </t>
    </r>
    <r>
      <rPr>
        <b/>
        <sz val="12"/>
        <color indexed="10"/>
        <rFont val="Calibri"/>
        <family val="2"/>
      </rPr>
      <t>АКЦИЯ ЦВЕТ 8017(Коричневый)</t>
    </r>
  </si>
  <si>
    <r>
      <t>м</t>
    </r>
    <r>
      <rPr>
        <b/>
        <sz val="12"/>
        <color indexed="10"/>
        <rFont val="Calibri"/>
        <family val="2"/>
      </rPr>
      <t>²</t>
    </r>
  </si>
  <si>
    <t>Планка карнизная (конденсатная) 2000м</t>
  </si>
  <si>
    <t>Штучная торцевая планка (сборный фронтон)</t>
  </si>
  <si>
    <t>Планка торцевая (ветровая) 2000мм</t>
  </si>
  <si>
    <t>Заглушка конька круглого плоская</t>
  </si>
  <si>
    <t>Планка ендовы верхняя с Пэшкой</t>
  </si>
  <si>
    <t xml:space="preserve">Планка ендовы нижняя </t>
  </si>
  <si>
    <t>Планка карнизная 130х70х2000</t>
  </si>
  <si>
    <r>
      <t xml:space="preserve">Профлист </t>
    </r>
    <r>
      <rPr>
        <b/>
        <sz val="12"/>
        <color indexed="10"/>
        <rFont val="Calibri"/>
        <family val="2"/>
      </rPr>
      <t>(для обшивки дымохода) 2000мм</t>
    </r>
  </si>
  <si>
    <t>В ЗАВИСИМОСТИ ОТ ОБЪЕМА И КОМПЛЕКТАЦИИ</t>
  </si>
  <si>
    <r>
      <t xml:space="preserve"> НАШ САЙТ : </t>
    </r>
    <r>
      <rPr>
        <b/>
        <sz val="18"/>
        <color indexed="10"/>
        <rFont val="Calibri"/>
        <family val="2"/>
      </rPr>
      <t>www.roofland.by</t>
    </r>
    <r>
      <rPr>
        <b/>
        <sz val="18"/>
        <color indexed="8"/>
        <rFont val="Calibri"/>
        <family val="2"/>
      </rPr>
      <t xml:space="preserve">    ИНТЕРНЕТ МАГАЗИН: </t>
    </r>
    <r>
      <rPr>
        <b/>
        <sz val="18"/>
        <color indexed="10"/>
        <rFont val="Calibri"/>
        <family val="2"/>
      </rPr>
      <t>rland.by</t>
    </r>
  </si>
  <si>
    <t xml:space="preserve">СКИДКИ до 12% </t>
  </si>
  <si>
    <t xml:space="preserve">Адрес: 220075, г. Минск, ул.Володько 9, пом. 22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</si>
</sst>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[$€-1]"/>
    <numFmt numFmtId="173" formatCode="#,##0&quot;р.&quot;"/>
    <numFmt numFmtId="174" formatCode="#,##0\ [$€-1]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5.4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Book Antiqua"/>
      <family val="1"/>
    </font>
    <font>
      <b/>
      <sz val="14"/>
      <color indexed="8"/>
      <name val="Arial Narrow"/>
      <family val="2"/>
    </font>
    <font>
      <u val="single"/>
      <sz val="14"/>
      <color indexed="12"/>
      <name val="Calibri"/>
      <family val="2"/>
    </font>
    <font>
      <b/>
      <sz val="18"/>
      <color indexed="8"/>
      <name val="Arial Narrow"/>
      <family val="2"/>
    </font>
    <font>
      <sz val="24"/>
      <color indexed="8"/>
      <name val="Calibri"/>
      <family val="2"/>
    </font>
    <font>
      <sz val="28"/>
      <color indexed="8"/>
      <name val="Calibri"/>
      <family val="2"/>
    </font>
    <font>
      <sz val="18"/>
      <color indexed="8"/>
      <name val="Calibri"/>
      <family val="2"/>
    </font>
    <font>
      <b/>
      <sz val="26"/>
      <color indexed="10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5.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Book Antiqua"/>
      <family val="1"/>
    </font>
    <font>
      <b/>
      <sz val="14"/>
      <color theme="1"/>
      <name val="Arial Narrow"/>
      <family val="2"/>
    </font>
    <font>
      <u val="single"/>
      <sz val="14"/>
      <color theme="1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Arial Narrow"/>
      <family val="2"/>
    </font>
    <font>
      <sz val="26"/>
      <color theme="1"/>
      <name val="Calibri"/>
      <family val="2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sz val="24"/>
      <color theme="1"/>
      <name val="Calibri"/>
      <family val="2"/>
    </font>
    <font>
      <sz val="28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sz val="2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0" fillId="0" borderId="0" xfId="0" applyBorder="1" applyAlignment="1">
      <alignment/>
    </xf>
    <xf numFmtId="0" fontId="59" fillId="33" borderId="0" xfId="0" applyFont="1" applyFill="1" applyAlignment="1">
      <alignment/>
    </xf>
    <xf numFmtId="172" fontId="60" fillId="0" borderId="10" xfId="0" applyNumberFormat="1" applyFont="1" applyFill="1" applyBorder="1" applyAlignment="1">
      <alignment horizontal="center" vertical="center"/>
    </xf>
    <xf numFmtId="173" fontId="61" fillId="0" borderId="11" xfId="0" applyNumberFormat="1" applyFont="1" applyFill="1" applyBorder="1" applyAlignment="1">
      <alignment horizontal="center" vertical="center"/>
    </xf>
    <xf numFmtId="173" fontId="61" fillId="0" borderId="12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 horizontal="right"/>
    </xf>
    <xf numFmtId="0" fontId="63" fillId="33" borderId="0" xfId="0" applyFont="1" applyFill="1" applyAlignment="1">
      <alignment horizontal="right"/>
    </xf>
    <xf numFmtId="0" fontId="64" fillId="33" borderId="0" xfId="42" applyFont="1" applyFill="1" applyAlignment="1" applyProtection="1">
      <alignment/>
      <protection/>
    </xf>
    <xf numFmtId="0" fontId="65" fillId="0" borderId="13" xfId="0" applyFont="1" applyFill="1" applyBorder="1" applyAlignment="1">
      <alignment horizontal="center"/>
    </xf>
    <xf numFmtId="0" fontId="66" fillId="0" borderId="14" xfId="0" applyFont="1" applyFill="1" applyBorder="1" applyAlignment="1">
      <alignment wrapText="1"/>
    </xf>
    <xf numFmtId="0" fontId="67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7" xfId="0" applyFont="1" applyFill="1" applyBorder="1" applyAlignment="1">
      <alignment vertical="center" wrapText="1"/>
    </xf>
    <xf numFmtId="0" fontId="65" fillId="0" borderId="17" xfId="0" applyFont="1" applyBorder="1" applyAlignment="1">
      <alignment/>
    </xf>
    <xf numFmtId="0" fontId="65" fillId="0" borderId="18" xfId="0" applyFont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3" fontId="9" fillId="0" borderId="21" xfId="0" applyNumberFormat="1" applyFont="1" applyFill="1" applyBorder="1" applyAlignment="1">
      <alignment horizontal="center"/>
    </xf>
    <xf numFmtId="173" fontId="9" fillId="0" borderId="22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172" fontId="7" fillId="0" borderId="24" xfId="0" applyNumberFormat="1" applyFont="1" applyFill="1" applyBorder="1" applyAlignment="1">
      <alignment horizontal="center"/>
    </xf>
    <xf numFmtId="173" fontId="9" fillId="0" borderId="25" xfId="0" applyNumberFormat="1" applyFont="1" applyFill="1" applyBorder="1" applyAlignment="1">
      <alignment horizontal="center"/>
    </xf>
    <xf numFmtId="173" fontId="9" fillId="0" borderId="26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72" fontId="7" fillId="0" borderId="27" xfId="0" applyNumberFormat="1" applyFont="1" applyFill="1" applyBorder="1" applyAlignment="1">
      <alignment horizontal="center"/>
    </xf>
    <xf numFmtId="173" fontId="9" fillId="0" borderId="11" xfId="0" applyNumberFormat="1" applyFont="1" applyFill="1" applyBorder="1" applyAlignment="1">
      <alignment horizontal="center"/>
    </xf>
    <xf numFmtId="173" fontId="9" fillId="0" borderId="12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72" fontId="7" fillId="0" borderId="24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26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/>
    </xf>
    <xf numFmtId="0" fontId="61" fillId="0" borderId="25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9" fillId="0" borderId="28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/>
    </xf>
    <xf numFmtId="0" fontId="61" fillId="0" borderId="29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1" fillId="0" borderId="30" xfId="0" applyFont="1" applyBorder="1" applyAlignment="1">
      <alignment horizontal="center"/>
    </xf>
    <xf numFmtId="0" fontId="4" fillId="0" borderId="17" xfId="0" applyFont="1" applyFill="1" applyBorder="1" applyAlignment="1">
      <alignment wrapText="1"/>
    </xf>
    <xf numFmtId="49" fontId="63" fillId="33" borderId="0" xfId="0" applyNumberFormat="1" applyFont="1" applyFill="1" applyAlignment="1">
      <alignment horizontal="right"/>
    </xf>
    <xf numFmtId="49" fontId="68" fillId="33" borderId="0" xfId="0" applyNumberFormat="1" applyFont="1" applyFill="1" applyAlignment="1">
      <alignment/>
    </xf>
    <xf numFmtId="0" fontId="68" fillId="0" borderId="0" xfId="0" applyFont="1" applyAlignment="1">
      <alignment/>
    </xf>
    <xf numFmtId="49" fontId="69" fillId="33" borderId="0" xfId="0" applyNumberFormat="1" applyFont="1" applyFill="1" applyAlignment="1">
      <alignment horizontal="right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70" fillId="33" borderId="0" xfId="0" applyFont="1" applyFill="1" applyAlignment="1">
      <alignment horizontal="center"/>
    </xf>
    <xf numFmtId="0" fontId="70" fillId="33" borderId="0" xfId="0" applyFont="1" applyFill="1" applyBorder="1" applyAlignment="1">
      <alignment horizontal="center"/>
    </xf>
    <xf numFmtId="0" fontId="71" fillId="34" borderId="35" xfId="0" applyFont="1" applyFill="1" applyBorder="1" applyAlignment="1">
      <alignment horizontal="center"/>
    </xf>
    <xf numFmtId="0" fontId="72" fillId="34" borderId="36" xfId="0" applyFont="1" applyFill="1" applyBorder="1" applyAlignment="1">
      <alignment horizontal="center"/>
    </xf>
    <xf numFmtId="0" fontId="72" fillId="34" borderId="37" xfId="0" applyFont="1" applyFill="1" applyBorder="1" applyAlignment="1">
      <alignment horizontal="center"/>
    </xf>
    <xf numFmtId="14" fontId="66" fillId="33" borderId="0" xfId="0" applyNumberFormat="1" applyFont="1" applyFill="1" applyAlignment="1">
      <alignment horizontal="left"/>
    </xf>
    <xf numFmtId="173" fontId="73" fillId="33" borderId="0" xfId="0" applyNumberFormat="1" applyFont="1" applyFill="1" applyAlignment="1">
      <alignment horizontal="left" vertical="center"/>
    </xf>
    <xf numFmtId="0" fontId="74" fillId="33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172" fontId="49" fillId="0" borderId="0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5" fillId="0" borderId="0" xfId="0" applyFont="1" applyFill="1" applyAlignment="1">
      <alignment horizontal="center" vertical="top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2" fillId="0" borderId="41" xfId="0" applyFont="1" applyFill="1" applyBorder="1" applyAlignment="1">
      <alignment horizontal="center" vertical="center" wrapText="1"/>
    </xf>
    <xf numFmtId="0" fontId="60" fillId="0" borderId="42" xfId="0" applyFont="1" applyFill="1" applyBorder="1" applyAlignment="1">
      <alignment horizontal="center" vertical="center" wrapText="1"/>
    </xf>
    <xf numFmtId="0" fontId="60" fillId="0" borderId="43" xfId="0" applyFont="1" applyFill="1" applyBorder="1" applyAlignment="1">
      <alignment horizontal="center" vertical="center" wrapText="1"/>
    </xf>
    <xf numFmtId="0" fontId="60" fillId="0" borderId="44" xfId="0" applyFont="1" applyFill="1" applyBorder="1" applyAlignment="1">
      <alignment horizontal="center" vertical="center" wrapText="1"/>
    </xf>
    <xf numFmtId="0" fontId="77" fillId="34" borderId="45" xfId="0" applyFont="1" applyFill="1" applyBorder="1" applyAlignment="1">
      <alignment horizontal="center"/>
    </xf>
    <xf numFmtId="0" fontId="70" fillId="34" borderId="46" xfId="0" applyFont="1" applyFill="1" applyBorder="1" applyAlignment="1">
      <alignment horizontal="center"/>
    </xf>
    <xf numFmtId="0" fontId="70" fillId="34" borderId="47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 3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1371600</xdr:colOff>
      <xdr:row>2</xdr:row>
      <xdr:rowOff>133350</xdr:rowOff>
    </xdr:from>
    <xdr:to>
      <xdr:col>2</xdr:col>
      <xdr:colOff>800100</xdr:colOff>
      <xdr:row>2</xdr:row>
      <xdr:rowOff>133350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609600"/>
          <a:ext cx="2447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0</xdr:rowOff>
    </xdr:from>
    <xdr:to>
      <xdr:col>1</xdr:col>
      <xdr:colOff>2133600</xdr:colOff>
      <xdr:row>5</xdr:row>
      <xdr:rowOff>238125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381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0</xdr:row>
      <xdr:rowOff>123825</xdr:rowOff>
    </xdr:from>
    <xdr:to>
      <xdr:col>6</xdr:col>
      <xdr:colOff>733425</xdr:colOff>
      <xdr:row>5</xdr:row>
      <xdr:rowOff>95250</xdr:rowOff>
    </xdr:to>
    <xdr:pic>
      <xdr:nvPicPr>
        <xdr:cNvPr id="3" name="Рисунок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76900" y="123825"/>
          <a:ext cx="3000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8</xdr:row>
      <xdr:rowOff>228600</xdr:rowOff>
    </xdr:from>
    <xdr:to>
      <xdr:col>17</xdr:col>
      <xdr:colOff>342900</xdr:colOff>
      <xdr:row>13</xdr:row>
      <xdr:rowOff>133350</xdr:rowOff>
    </xdr:to>
    <xdr:pic>
      <xdr:nvPicPr>
        <xdr:cNvPr id="4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77400" y="2057400"/>
          <a:ext cx="62103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14</xdr:row>
      <xdr:rowOff>257175</xdr:rowOff>
    </xdr:from>
    <xdr:to>
      <xdr:col>13</xdr:col>
      <xdr:colOff>66675</xdr:colOff>
      <xdr:row>17</xdr:row>
      <xdr:rowOff>333375</xdr:rowOff>
    </xdr:to>
    <xdr:pic>
      <xdr:nvPicPr>
        <xdr:cNvPr id="5" name="Рисунок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53575" y="4857750"/>
          <a:ext cx="36195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17</xdr:row>
      <xdr:rowOff>409575</xdr:rowOff>
    </xdr:from>
    <xdr:to>
      <xdr:col>12</xdr:col>
      <xdr:colOff>390525</xdr:colOff>
      <xdr:row>21</xdr:row>
      <xdr:rowOff>419100</xdr:rowOff>
    </xdr:to>
    <xdr:pic>
      <xdr:nvPicPr>
        <xdr:cNvPr id="6" name="Рисунок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01225" y="6419850"/>
          <a:ext cx="30861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17</xdr:row>
      <xdr:rowOff>466725</xdr:rowOff>
    </xdr:from>
    <xdr:to>
      <xdr:col>19</xdr:col>
      <xdr:colOff>142875</xdr:colOff>
      <xdr:row>23</xdr:row>
      <xdr:rowOff>152400</xdr:rowOff>
    </xdr:to>
    <xdr:pic>
      <xdr:nvPicPr>
        <xdr:cNvPr id="7" name="Рисунок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944475" y="6477000"/>
          <a:ext cx="39624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14</xdr:row>
      <xdr:rowOff>47625</xdr:rowOff>
    </xdr:from>
    <xdr:to>
      <xdr:col>18</xdr:col>
      <xdr:colOff>295275</xdr:colOff>
      <xdr:row>17</xdr:row>
      <xdr:rowOff>447675</xdr:rowOff>
    </xdr:to>
    <xdr:pic>
      <xdr:nvPicPr>
        <xdr:cNvPr id="8" name="Рисунок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525375" y="4648200"/>
          <a:ext cx="39243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29</xdr:row>
      <xdr:rowOff>76200</xdr:rowOff>
    </xdr:from>
    <xdr:to>
      <xdr:col>20</xdr:col>
      <xdr:colOff>342900</xdr:colOff>
      <xdr:row>37</xdr:row>
      <xdr:rowOff>161925</xdr:rowOff>
    </xdr:to>
    <xdr:pic>
      <xdr:nvPicPr>
        <xdr:cNvPr id="9" name="Рисунок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106400" y="9458325"/>
          <a:ext cx="46101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24</xdr:row>
      <xdr:rowOff>0</xdr:rowOff>
    </xdr:from>
    <xdr:to>
      <xdr:col>13</xdr:col>
      <xdr:colOff>504825</xdr:colOff>
      <xdr:row>30</xdr:row>
      <xdr:rowOff>219075</xdr:rowOff>
    </xdr:to>
    <xdr:pic>
      <xdr:nvPicPr>
        <xdr:cNvPr id="10" name="Рисунок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34525" y="8229600"/>
          <a:ext cx="40767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34</xdr:row>
      <xdr:rowOff>0</xdr:rowOff>
    </xdr:from>
    <xdr:to>
      <xdr:col>14</xdr:col>
      <xdr:colOff>152400</xdr:colOff>
      <xdr:row>40</xdr:row>
      <xdr:rowOff>38100</xdr:rowOff>
    </xdr:to>
    <xdr:pic>
      <xdr:nvPicPr>
        <xdr:cNvPr id="11" name="Рисунок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63100" y="10572750"/>
          <a:ext cx="43053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1485900</xdr:colOff>
      <xdr:row>41</xdr:row>
      <xdr:rowOff>114300</xdr:rowOff>
    </xdr:from>
    <xdr:to>
      <xdr:col>14</xdr:col>
      <xdr:colOff>514350</xdr:colOff>
      <xdr:row>51</xdr:row>
      <xdr:rowOff>9525</xdr:rowOff>
    </xdr:to>
    <xdr:pic>
      <xdr:nvPicPr>
        <xdr:cNvPr id="12" name="Рисунок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429750" y="12430125"/>
          <a:ext cx="48006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ufl&#1077;nd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45"/>
  <sheetViews>
    <sheetView showGridLines="0" tabSelected="1" zoomScale="75" zoomScaleNormal="75" zoomScaleSheetLayoutView="100" workbookViewId="0" topLeftCell="A1">
      <selection activeCell="D4" sqref="D4:E4"/>
    </sheetView>
  </sheetViews>
  <sheetFormatPr defaultColWidth="9.140625" defaultRowHeight="15"/>
  <cols>
    <col min="1" max="1" width="5.00390625" style="0" customWidth="1"/>
    <col min="2" max="2" width="45.28125" style="0" customWidth="1"/>
    <col min="3" max="3" width="15.421875" style="0" customWidth="1"/>
    <col min="4" max="4" width="19.8515625" style="3" customWidth="1"/>
    <col min="5" max="5" width="14.28125" style="0" customWidth="1"/>
    <col min="6" max="6" width="19.28125" style="0" customWidth="1"/>
    <col min="7" max="7" width="22.57421875" style="0" customWidth="1"/>
  </cols>
  <sheetData>
    <row r="1" spans="1:13" ht="18.75">
      <c r="A1" s="1"/>
      <c r="B1" s="2"/>
      <c r="C1" s="2"/>
      <c r="D1" s="2"/>
      <c r="E1" s="2"/>
      <c r="F1" s="2"/>
      <c r="G1" s="2"/>
      <c r="H1" s="12"/>
      <c r="I1" s="12"/>
      <c r="J1" s="12"/>
      <c r="K1" s="12"/>
      <c r="L1" s="12"/>
      <c r="M1" s="12"/>
    </row>
    <row r="2" spans="1:13" ht="18.75">
      <c r="A2" s="1"/>
      <c r="B2" s="2"/>
      <c r="C2" s="1"/>
      <c r="D2" s="2"/>
      <c r="E2" s="2"/>
      <c r="F2" s="2"/>
      <c r="G2" s="2"/>
      <c r="H2" s="13"/>
      <c r="I2" s="14" t="s">
        <v>14</v>
      </c>
      <c r="J2" s="13"/>
      <c r="K2" s="14"/>
      <c r="L2" s="12"/>
      <c r="M2" s="12"/>
    </row>
    <row r="3" spans="1:13" ht="21">
      <c r="A3" s="1"/>
      <c r="B3" s="2"/>
      <c r="C3" s="1"/>
      <c r="E3" s="2"/>
      <c r="F3" s="8"/>
      <c r="G3" s="2"/>
      <c r="H3" s="13" t="s">
        <v>48</v>
      </c>
      <c r="I3" s="13"/>
      <c r="J3" s="13"/>
      <c r="K3" s="15"/>
      <c r="L3" s="12"/>
      <c r="M3" s="12"/>
    </row>
    <row r="4" spans="1:13" ht="18.75">
      <c r="A4" s="1"/>
      <c r="B4" s="2"/>
      <c r="C4" s="1"/>
      <c r="D4" s="79"/>
      <c r="E4" s="79"/>
      <c r="F4" s="2"/>
      <c r="G4" s="2"/>
      <c r="H4" s="13" t="s">
        <v>18</v>
      </c>
      <c r="I4" s="15"/>
      <c r="J4" s="13"/>
      <c r="K4" s="15"/>
      <c r="L4" s="12"/>
      <c r="M4" s="12"/>
    </row>
    <row r="5" spans="1:13" ht="18" customHeight="1">
      <c r="A5" s="2"/>
      <c r="B5" s="2"/>
      <c r="C5" s="81" t="s">
        <v>17</v>
      </c>
      <c r="D5" s="80"/>
      <c r="E5" s="80"/>
      <c r="F5" s="2"/>
      <c r="G5" s="2"/>
      <c r="H5" s="13" t="s">
        <v>19</v>
      </c>
      <c r="I5" s="15"/>
      <c r="J5" s="13"/>
      <c r="K5" s="15"/>
      <c r="L5" s="12"/>
      <c r="M5" s="12"/>
    </row>
    <row r="6" spans="1:13" ht="26.25" customHeight="1">
      <c r="A6" s="2"/>
      <c r="B6" s="2"/>
      <c r="C6" s="81"/>
      <c r="D6" s="80"/>
      <c r="E6" s="80"/>
      <c r="F6" s="2"/>
      <c r="G6" s="59"/>
      <c r="H6" s="60" t="s">
        <v>46</v>
      </c>
      <c r="I6" s="61"/>
      <c r="J6" s="59"/>
      <c r="K6" s="58"/>
      <c r="L6" s="12"/>
      <c r="M6" s="12"/>
    </row>
    <row r="7" spans="1:13" ht="3" customHeight="1">
      <c r="A7" s="74"/>
      <c r="B7" s="74"/>
      <c r="C7" s="74"/>
      <c r="D7" s="74"/>
      <c r="E7" s="74"/>
      <c r="F7" s="74"/>
      <c r="G7" s="74"/>
      <c r="H7" s="16" t="s">
        <v>21</v>
      </c>
      <c r="I7" s="15"/>
      <c r="J7" s="13"/>
      <c r="K7" s="15"/>
      <c r="L7" s="12"/>
      <c r="M7" s="12"/>
    </row>
    <row r="8" spans="1:13" ht="19.5" thickBot="1">
      <c r="A8" s="75"/>
      <c r="B8" s="75"/>
      <c r="C8" s="75"/>
      <c r="D8" s="75"/>
      <c r="E8" s="75"/>
      <c r="F8" s="75"/>
      <c r="G8" s="75"/>
      <c r="H8" s="12"/>
      <c r="I8" s="12"/>
      <c r="J8" s="12"/>
      <c r="K8" s="12"/>
      <c r="L8" s="12"/>
      <c r="M8" s="12"/>
    </row>
    <row r="9" spans="1:7" ht="33.75">
      <c r="A9" s="7"/>
      <c r="B9" s="7"/>
      <c r="C9" s="95" t="s">
        <v>47</v>
      </c>
      <c r="D9" s="96"/>
      <c r="E9" s="96"/>
      <c r="F9" s="96"/>
      <c r="G9" s="97"/>
    </row>
    <row r="10" spans="3:7" ht="24" thickBot="1">
      <c r="C10" s="76" t="s">
        <v>45</v>
      </c>
      <c r="D10" s="77"/>
      <c r="E10" s="77"/>
      <c r="F10" s="77"/>
      <c r="G10" s="78"/>
    </row>
    <row r="11" spans="1:11" ht="16.5" thickBot="1">
      <c r="A11" s="62" t="s">
        <v>0</v>
      </c>
      <c r="B11" s="65" t="s">
        <v>1</v>
      </c>
      <c r="C11" s="62" t="s">
        <v>2</v>
      </c>
      <c r="D11" s="71"/>
      <c r="E11" s="72"/>
      <c r="F11" s="72"/>
      <c r="G11" s="73"/>
      <c r="H11" s="82"/>
      <c r="I11" s="82"/>
      <c r="J11" s="82"/>
      <c r="K11" s="82"/>
    </row>
    <row r="12" spans="1:7" ht="15.75" customHeight="1">
      <c r="A12" s="63"/>
      <c r="B12" s="66"/>
      <c r="C12" s="63"/>
      <c r="D12" s="65" t="s">
        <v>27</v>
      </c>
      <c r="E12" s="65"/>
      <c r="F12" s="65"/>
      <c r="G12" s="91"/>
    </row>
    <row r="13" spans="1:7" ht="102" customHeight="1" thickBot="1">
      <c r="A13" s="64"/>
      <c r="B13" s="67"/>
      <c r="C13" s="64"/>
      <c r="D13" s="92" t="s">
        <v>29</v>
      </c>
      <c r="E13" s="93"/>
      <c r="F13" s="93" t="s">
        <v>30</v>
      </c>
      <c r="G13" s="94"/>
    </row>
    <row r="14" spans="1:17" ht="26.25" customHeight="1" thickBot="1">
      <c r="A14" s="68" t="s">
        <v>20</v>
      </c>
      <c r="B14" s="69"/>
      <c r="C14" s="69"/>
      <c r="D14" s="69"/>
      <c r="E14" s="69"/>
      <c r="F14" s="69"/>
      <c r="G14" s="70"/>
      <c r="I14" s="89" t="s">
        <v>32</v>
      </c>
      <c r="J14" s="90"/>
      <c r="K14" s="90"/>
      <c r="L14" s="90"/>
      <c r="N14" s="89" t="s">
        <v>33</v>
      </c>
      <c r="O14" s="89"/>
      <c r="P14" s="89"/>
      <c r="Q14" s="89"/>
    </row>
    <row r="15" spans="1:7" s="3" customFormat="1" ht="30.75" customHeight="1" thickBot="1">
      <c r="A15" s="17">
        <v>1</v>
      </c>
      <c r="B15" s="18" t="s">
        <v>28</v>
      </c>
      <c r="C15" s="19" t="s">
        <v>34</v>
      </c>
      <c r="D15" s="9">
        <v>11.5</v>
      </c>
      <c r="E15" s="10">
        <f>CEILING(D15*$D$5,10)</f>
        <v>0</v>
      </c>
      <c r="F15" s="9">
        <v>12.5</v>
      </c>
      <c r="G15" s="11">
        <f>CEILING(F15*$D$5,10)</f>
        <v>0</v>
      </c>
    </row>
    <row r="16" spans="1:7" s="3" customFormat="1" ht="32.25" thickBot="1">
      <c r="A16" s="17">
        <v>2</v>
      </c>
      <c r="B16" s="18" t="s">
        <v>28</v>
      </c>
      <c r="C16" s="19" t="s">
        <v>24</v>
      </c>
      <c r="D16" s="9">
        <v>9.25</v>
      </c>
      <c r="E16" s="10">
        <f>CEILING(D16*$D$5,10)</f>
        <v>0</v>
      </c>
      <c r="F16" s="9">
        <v>8.85</v>
      </c>
      <c r="G16" s="11">
        <f>CEILING(F16*$D$5,10)</f>
        <v>0</v>
      </c>
    </row>
    <row r="17" spans="1:7" s="3" customFormat="1" ht="48" thickBot="1">
      <c r="A17" s="17">
        <v>1</v>
      </c>
      <c r="B17" s="18" t="s">
        <v>35</v>
      </c>
      <c r="C17" s="19" t="s">
        <v>36</v>
      </c>
      <c r="D17" s="9">
        <v>10</v>
      </c>
      <c r="E17" s="10">
        <f>CEILING(D17*$D$5,10)</f>
        <v>0</v>
      </c>
      <c r="F17" s="9"/>
      <c r="G17" s="11">
        <f>CEILING(F17*$D$5,10)</f>
        <v>0</v>
      </c>
    </row>
    <row r="18" spans="1:7" s="3" customFormat="1" ht="48" thickBot="1">
      <c r="A18" s="17">
        <v>2</v>
      </c>
      <c r="B18" s="18" t="s">
        <v>35</v>
      </c>
      <c r="C18" s="19" t="s">
        <v>24</v>
      </c>
      <c r="D18" s="9">
        <v>8.05</v>
      </c>
      <c r="E18" s="10">
        <f>CEILING(D18*$D$5,10)</f>
        <v>0</v>
      </c>
      <c r="F18" s="9"/>
      <c r="G18" s="11">
        <f>CEILING(F18*$D$5,10)</f>
        <v>0</v>
      </c>
    </row>
    <row r="19" spans="1:7" s="3" customFormat="1" ht="15" customHeight="1" thickBot="1">
      <c r="A19" s="68" t="s">
        <v>25</v>
      </c>
      <c r="B19" s="69"/>
      <c r="C19" s="69"/>
      <c r="D19" s="69"/>
      <c r="E19" s="69"/>
      <c r="F19" s="69"/>
      <c r="G19" s="70"/>
    </row>
    <row r="20" spans="1:8" s="3" customFormat="1" ht="18.75">
      <c r="A20" s="26">
        <v>1</v>
      </c>
      <c r="B20" s="20" t="s">
        <v>23</v>
      </c>
      <c r="C20" s="27" t="s">
        <v>8</v>
      </c>
      <c r="D20" s="28">
        <v>20</v>
      </c>
      <c r="E20" s="29">
        <f>CEILING(D20*$D$5,10)</f>
        <v>0</v>
      </c>
      <c r="F20" s="28">
        <v>22</v>
      </c>
      <c r="G20" s="30">
        <f>CEILING(F20*$D$5,10)</f>
        <v>0</v>
      </c>
      <c r="H20" s="4"/>
    </row>
    <row r="21" spans="1:8" s="3" customFormat="1" ht="18.75">
      <c r="A21" s="31">
        <v>2</v>
      </c>
      <c r="B21" s="21" t="s">
        <v>9</v>
      </c>
      <c r="C21" s="32" t="s">
        <v>8</v>
      </c>
      <c r="D21" s="33">
        <v>9.7</v>
      </c>
      <c r="E21" s="34">
        <f>D21*D5</f>
        <v>0</v>
      </c>
      <c r="F21" s="33">
        <v>11.5</v>
      </c>
      <c r="G21" s="35">
        <f>CEILING(F21*$D$5,10)</f>
        <v>0</v>
      </c>
      <c r="H21" s="4"/>
    </row>
    <row r="22" spans="1:8" s="3" customFormat="1" ht="36.75" customHeight="1">
      <c r="A22" s="26">
        <v>3</v>
      </c>
      <c r="B22" s="57" t="s">
        <v>38</v>
      </c>
      <c r="C22" s="32" t="s">
        <v>8</v>
      </c>
      <c r="D22" s="33">
        <v>4.2</v>
      </c>
      <c r="E22" s="34">
        <f aca="true" t="shared" si="0" ref="E22:E34">CEILING(D22*$D$5,10)</f>
        <v>0</v>
      </c>
      <c r="F22" s="33">
        <v>4.4</v>
      </c>
      <c r="G22" s="35">
        <f aca="true" t="shared" si="1" ref="G22:G34">CEILING(F22*$D$5,10)</f>
        <v>0</v>
      </c>
      <c r="H22" s="4"/>
    </row>
    <row r="23" spans="1:11" s="3" customFormat="1" ht="18.75">
      <c r="A23" s="31">
        <v>4</v>
      </c>
      <c r="B23" s="21" t="s">
        <v>39</v>
      </c>
      <c r="C23" s="32" t="s">
        <v>8</v>
      </c>
      <c r="D23" s="33">
        <v>8</v>
      </c>
      <c r="E23" s="34">
        <f t="shared" si="0"/>
        <v>0</v>
      </c>
      <c r="F23" s="33">
        <v>9.5</v>
      </c>
      <c r="G23" s="35">
        <f t="shared" si="1"/>
        <v>0</v>
      </c>
      <c r="H23" s="83"/>
      <c r="I23" s="84"/>
      <c r="J23" s="84"/>
      <c r="K23" s="84"/>
    </row>
    <row r="24" spans="1:8" s="3" customFormat="1" ht="18.75">
      <c r="A24" s="26">
        <v>5</v>
      </c>
      <c r="B24" s="21" t="s">
        <v>42</v>
      </c>
      <c r="C24" s="32" t="s">
        <v>8</v>
      </c>
      <c r="D24" s="33">
        <v>16.9</v>
      </c>
      <c r="E24" s="34">
        <f t="shared" si="0"/>
        <v>0</v>
      </c>
      <c r="F24" s="33">
        <v>19.85</v>
      </c>
      <c r="G24" s="35">
        <f t="shared" si="1"/>
        <v>0</v>
      </c>
      <c r="H24" s="4"/>
    </row>
    <row r="25" spans="1:8" s="3" customFormat="1" ht="18.75">
      <c r="A25" s="31">
        <v>6</v>
      </c>
      <c r="B25" s="21" t="s">
        <v>10</v>
      </c>
      <c r="C25" s="32" t="s">
        <v>8</v>
      </c>
      <c r="D25" s="33">
        <v>6.95</v>
      </c>
      <c r="E25" s="34">
        <f>CEILING(D25*$D$5,10)</f>
        <v>0</v>
      </c>
      <c r="F25" s="33">
        <v>8.2</v>
      </c>
      <c r="G25" s="35">
        <f>CEILING(F25*$D$5,10)</f>
        <v>0</v>
      </c>
      <c r="H25" s="4"/>
    </row>
    <row r="26" spans="1:8" s="3" customFormat="1" ht="18.75">
      <c r="A26" s="31">
        <v>6</v>
      </c>
      <c r="B26" s="21" t="s">
        <v>41</v>
      </c>
      <c r="C26" s="32" t="s">
        <v>8</v>
      </c>
      <c r="D26" s="33">
        <v>8.45</v>
      </c>
      <c r="E26" s="34">
        <f>CEILING(D26*$D$5,10)</f>
        <v>0</v>
      </c>
      <c r="F26" s="33">
        <v>9.5</v>
      </c>
      <c r="G26" s="35">
        <f>CEILING(F26*$D$5,10)</f>
        <v>0</v>
      </c>
      <c r="H26" s="4"/>
    </row>
    <row r="27" spans="1:8" s="3" customFormat="1" ht="16.5" customHeight="1">
      <c r="A27" s="26">
        <v>7</v>
      </c>
      <c r="B27" s="21" t="s">
        <v>43</v>
      </c>
      <c r="C27" s="32" t="s">
        <v>8</v>
      </c>
      <c r="D27" s="33">
        <v>5.85</v>
      </c>
      <c r="E27" s="34">
        <f t="shared" si="0"/>
        <v>0</v>
      </c>
      <c r="F27" s="33">
        <v>6.9</v>
      </c>
      <c r="G27" s="35">
        <f t="shared" si="1"/>
        <v>0</v>
      </c>
      <c r="H27" s="4"/>
    </row>
    <row r="28" spans="1:19" s="3" customFormat="1" ht="17.25" customHeight="1">
      <c r="A28" s="31">
        <v>8</v>
      </c>
      <c r="B28" s="57" t="s">
        <v>37</v>
      </c>
      <c r="C28" s="32" t="s">
        <v>8</v>
      </c>
      <c r="D28" s="33">
        <v>4.35</v>
      </c>
      <c r="E28" s="34">
        <f>CEILING(D28*$D$5,10)</f>
        <v>0</v>
      </c>
      <c r="F28" s="33">
        <v>4.95</v>
      </c>
      <c r="G28" s="35">
        <f>CEILING(F28*$D$5,10)</f>
        <v>0</v>
      </c>
      <c r="H28" s="4"/>
      <c r="O28" s="88" t="s">
        <v>31</v>
      </c>
      <c r="P28" s="88"/>
      <c r="Q28" s="88"/>
      <c r="R28" s="88"/>
      <c r="S28" s="88"/>
    </row>
    <row r="29" spans="1:19" s="3" customFormat="1" ht="19.5" customHeight="1">
      <c r="A29" s="26">
        <v>9</v>
      </c>
      <c r="B29" s="21" t="s">
        <v>11</v>
      </c>
      <c r="C29" s="32" t="s">
        <v>8</v>
      </c>
      <c r="D29" s="33">
        <v>11.7</v>
      </c>
      <c r="E29" s="34">
        <f t="shared" si="0"/>
        <v>0</v>
      </c>
      <c r="F29" s="33">
        <v>13.8</v>
      </c>
      <c r="G29" s="35">
        <f t="shared" si="1"/>
        <v>0</v>
      </c>
      <c r="H29" s="4"/>
      <c r="O29" s="88"/>
      <c r="P29" s="88"/>
      <c r="Q29" s="88"/>
      <c r="R29" s="88"/>
      <c r="S29" s="88"/>
    </row>
    <row r="30" spans="1:19" s="3" customFormat="1" ht="18.75">
      <c r="A30" s="31">
        <v>10</v>
      </c>
      <c r="B30" s="21" t="s">
        <v>12</v>
      </c>
      <c r="C30" s="32" t="s">
        <v>8</v>
      </c>
      <c r="D30" s="33">
        <v>11.7</v>
      </c>
      <c r="E30" s="34">
        <f t="shared" si="0"/>
        <v>0</v>
      </c>
      <c r="F30" s="33">
        <v>13.8</v>
      </c>
      <c r="G30" s="35">
        <f t="shared" si="1"/>
        <v>0</v>
      </c>
      <c r="H30" s="4"/>
      <c r="O30" s="88"/>
      <c r="P30" s="88"/>
      <c r="Q30" s="88"/>
      <c r="R30" s="88"/>
      <c r="S30" s="88"/>
    </row>
    <row r="31" spans="1:8" s="3" customFormat="1" ht="18.75">
      <c r="A31" s="26">
        <v>11</v>
      </c>
      <c r="B31" s="21" t="s">
        <v>13</v>
      </c>
      <c r="C31" s="32" t="s">
        <v>8</v>
      </c>
      <c r="D31" s="33">
        <v>5.85</v>
      </c>
      <c r="E31" s="34">
        <f t="shared" si="0"/>
        <v>0</v>
      </c>
      <c r="F31" s="33">
        <v>6.9</v>
      </c>
      <c r="G31" s="35">
        <f t="shared" si="1"/>
        <v>0</v>
      </c>
      <c r="H31" s="4"/>
    </row>
    <row r="32" spans="1:8" s="3" customFormat="1" ht="18.75">
      <c r="A32" s="31">
        <v>12</v>
      </c>
      <c r="B32" s="21" t="s">
        <v>15</v>
      </c>
      <c r="C32" s="32" t="s">
        <v>8</v>
      </c>
      <c r="D32" s="33">
        <v>1.85</v>
      </c>
      <c r="E32" s="34">
        <f>CEILING(D32*$D$5,10)</f>
        <v>0</v>
      </c>
      <c r="F32" s="33">
        <v>1.95</v>
      </c>
      <c r="G32" s="35">
        <f>CEILING(F32*$D$5,10)</f>
        <v>0</v>
      </c>
      <c r="H32" s="4"/>
    </row>
    <row r="33" spans="1:8" s="3" customFormat="1" ht="18.75">
      <c r="A33" s="26">
        <v>13</v>
      </c>
      <c r="B33" s="21" t="s">
        <v>22</v>
      </c>
      <c r="C33" s="32" t="s">
        <v>8</v>
      </c>
      <c r="D33" s="33">
        <v>7.65</v>
      </c>
      <c r="E33" s="34">
        <f t="shared" si="0"/>
        <v>0</v>
      </c>
      <c r="F33" s="33">
        <v>8</v>
      </c>
      <c r="G33" s="35">
        <f t="shared" si="1"/>
        <v>0</v>
      </c>
      <c r="H33" s="4"/>
    </row>
    <row r="34" spans="1:9" s="3" customFormat="1" ht="18.75">
      <c r="A34" s="31">
        <v>14</v>
      </c>
      <c r="B34" s="21" t="s">
        <v>40</v>
      </c>
      <c r="C34" s="32" t="s">
        <v>8</v>
      </c>
      <c r="D34" s="33">
        <v>4.7</v>
      </c>
      <c r="E34" s="34">
        <f t="shared" si="0"/>
        <v>0</v>
      </c>
      <c r="F34" s="33">
        <v>4.4</v>
      </c>
      <c r="G34" s="35">
        <f t="shared" si="1"/>
        <v>0</v>
      </c>
      <c r="H34" s="4"/>
      <c r="I34" s="6"/>
    </row>
    <row r="35" spans="1:8" s="3" customFormat="1" ht="19.5" thickBot="1">
      <c r="A35" s="31">
        <v>18</v>
      </c>
      <c r="B35" s="22" t="s">
        <v>3</v>
      </c>
      <c r="C35" s="36" t="s">
        <v>4</v>
      </c>
      <c r="D35" s="37">
        <v>15.5</v>
      </c>
      <c r="E35" s="38">
        <f>CEILING(D35*$D$5,10)</f>
        <v>0</v>
      </c>
      <c r="F35" s="37">
        <v>15.5</v>
      </c>
      <c r="G35" s="39">
        <f>CEILING(F35*$D$5,10)</f>
        <v>0</v>
      </c>
      <c r="H35" s="4"/>
    </row>
    <row r="36" spans="1:8" s="3" customFormat="1" ht="19.5" thickBot="1">
      <c r="A36" s="85" t="s">
        <v>5</v>
      </c>
      <c r="B36" s="86"/>
      <c r="C36" s="86"/>
      <c r="D36" s="86"/>
      <c r="E36" s="86"/>
      <c r="F36" s="86"/>
      <c r="G36" s="87"/>
      <c r="H36" s="4"/>
    </row>
    <row r="37" spans="1:8" s="3" customFormat="1" ht="26.25" customHeight="1">
      <c r="A37" s="40">
        <v>2</v>
      </c>
      <c r="B37" s="23" t="s">
        <v>7</v>
      </c>
      <c r="C37" s="41" t="s">
        <v>6</v>
      </c>
      <c r="D37" s="42">
        <v>145</v>
      </c>
      <c r="E37" s="43">
        <f>CEILING(D37*$D$5,10)</f>
        <v>0</v>
      </c>
      <c r="F37" s="42">
        <v>137</v>
      </c>
      <c r="G37" s="44">
        <f>CEILING(F37*$D$5,10)</f>
        <v>0</v>
      </c>
      <c r="H37" s="4"/>
    </row>
    <row r="38" spans="1:8" s="3" customFormat="1" ht="18.75">
      <c r="A38" s="45">
        <v>3</v>
      </c>
      <c r="B38" s="23" t="s">
        <v>16</v>
      </c>
      <c r="C38" s="41" t="s">
        <v>8</v>
      </c>
      <c r="D38" s="42">
        <v>2.9</v>
      </c>
      <c r="E38" s="43">
        <f>CEILING(D38*$D$5,10)</f>
        <v>0</v>
      </c>
      <c r="F38" s="42">
        <v>2.55</v>
      </c>
      <c r="G38" s="44">
        <f>CEILING(F38*$D$5,10)</f>
        <v>0</v>
      </c>
      <c r="H38" s="4"/>
    </row>
    <row r="39" spans="1:7" ht="18.75">
      <c r="A39" s="40">
        <v>4</v>
      </c>
      <c r="B39" s="24" t="s">
        <v>44</v>
      </c>
      <c r="C39" s="46" t="s">
        <v>8</v>
      </c>
      <c r="D39" s="47">
        <v>8.6</v>
      </c>
      <c r="E39" s="48">
        <f>CEILING(D39*$D$5,10)</f>
        <v>0</v>
      </c>
      <c r="F39" s="49">
        <v>30</v>
      </c>
      <c r="G39" s="50">
        <f>CEILING(F39*$D$5,10)</f>
        <v>0</v>
      </c>
    </row>
    <row r="40" spans="1:7" ht="19.5" thickBot="1">
      <c r="A40" s="51">
        <v>5</v>
      </c>
      <c r="B40" s="25" t="s">
        <v>26</v>
      </c>
      <c r="C40" s="52" t="s">
        <v>8</v>
      </c>
      <c r="D40" s="53">
        <v>8.6</v>
      </c>
      <c r="E40" s="54">
        <f>CEILING(D40*$D$5,10)</f>
        <v>0</v>
      </c>
      <c r="F40" s="55">
        <v>28.7</v>
      </c>
      <c r="G40" s="56">
        <f>CEILING(F40*$D$5,10)</f>
        <v>0</v>
      </c>
    </row>
    <row r="41" ht="15"/>
    <row r="42" s="5" customFormat="1" ht="15">
      <c r="D42" s="6"/>
    </row>
    <row r="43" s="5" customFormat="1" ht="15">
      <c r="D43" s="6"/>
    </row>
    <row r="44" s="5" customFormat="1" ht="15">
      <c r="D44" s="6"/>
    </row>
    <row r="45" s="5" customFormat="1" ht="15">
      <c r="D45" s="6"/>
    </row>
    <row r="46" ht="15"/>
    <row r="47" ht="15"/>
    <row r="48" ht="15"/>
    <row r="49" ht="15"/>
    <row r="50" ht="15"/>
    <row r="51" ht="15"/>
  </sheetData>
  <sheetProtection/>
  <mergeCells count="21">
    <mergeCell ref="D4:E4"/>
    <mergeCell ref="C5:C6"/>
    <mergeCell ref="D5:E6"/>
    <mergeCell ref="A7:G8"/>
    <mergeCell ref="C9:G9"/>
    <mergeCell ref="C10:G10"/>
    <mergeCell ref="A11:A13"/>
    <mergeCell ref="B11:B13"/>
    <mergeCell ref="C11:C13"/>
    <mergeCell ref="D11:G11"/>
    <mergeCell ref="H11:K11"/>
    <mergeCell ref="D12:G12"/>
    <mergeCell ref="D13:E13"/>
    <mergeCell ref="F13:G13"/>
    <mergeCell ref="A14:G14"/>
    <mergeCell ref="A19:G19"/>
    <mergeCell ref="H23:K23"/>
    <mergeCell ref="A36:G36"/>
    <mergeCell ref="O28:S30"/>
    <mergeCell ref="I14:L14"/>
    <mergeCell ref="N14:Q14"/>
  </mergeCells>
  <hyperlinks>
    <hyperlink ref="H7" r:id="rId1" display="ruflеnd@mail.ru"/>
  </hyperlinks>
  <printOptions/>
  <pageMargins left="0.7" right="0.7" top="0.75" bottom="0.75" header="0.3" footer="0.3"/>
  <pageSetup fitToHeight="1" fitToWidth="1" horizontalDpi="600" verticalDpi="600" orientation="landscape" paperSize="9" scale="47" r:id="rId3"/>
  <colBreaks count="1" manualBreakCount="1">
    <brk id="14" max="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Wira-Trayding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2015-06-30T11:12:40Z</cp:lastPrinted>
  <dcterms:created xsi:type="dcterms:W3CDTF">2011-10-18T09:26:07Z</dcterms:created>
  <dcterms:modified xsi:type="dcterms:W3CDTF">2016-02-04T21:52:08Z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