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6" i="1" l="1"/>
  <c r="C33" i="1"/>
  <c r="D33" i="1"/>
  <c r="E33" i="1"/>
  <c r="F33" i="1"/>
  <c r="C32" i="1"/>
  <c r="D32" i="1"/>
  <c r="E32" i="1"/>
  <c r="F32" i="1"/>
  <c r="C29" i="1"/>
  <c r="D29" i="1"/>
  <c r="E29" i="1"/>
  <c r="F29" i="1"/>
  <c r="C20" i="1"/>
  <c r="D20" i="1"/>
  <c r="E20" i="1"/>
  <c r="F20" i="1"/>
  <c r="C19" i="1"/>
  <c r="D19" i="1"/>
  <c r="E19" i="1"/>
  <c r="F19" i="1"/>
  <c r="C16" i="1" l="1"/>
  <c r="D16" i="1"/>
  <c r="E16" i="1"/>
  <c r="F16" i="1"/>
  <c r="C53" i="1" l="1"/>
  <c r="D53" i="1"/>
  <c r="E53" i="1"/>
  <c r="F53" i="1"/>
  <c r="C52" i="1"/>
  <c r="D52" i="1"/>
  <c r="E52" i="1"/>
  <c r="F52" i="1"/>
  <c r="C107" i="1"/>
  <c r="D107" i="1"/>
  <c r="E107" i="1"/>
  <c r="F107" i="1"/>
  <c r="C103" i="1" l="1"/>
  <c r="D103" i="1"/>
  <c r="E103" i="1"/>
  <c r="F103" i="1"/>
  <c r="C10" i="1" l="1"/>
  <c r="C11" i="1"/>
  <c r="C12" i="1"/>
  <c r="C13" i="1"/>
  <c r="C14" i="1"/>
  <c r="C15" i="1"/>
  <c r="C17" i="1"/>
  <c r="C18" i="1"/>
  <c r="C21" i="1"/>
  <c r="C22" i="1"/>
  <c r="F38" i="1"/>
  <c r="F39" i="1"/>
  <c r="F40" i="1"/>
  <c r="F41" i="1"/>
  <c r="F42" i="1"/>
  <c r="E38" i="1"/>
  <c r="E39" i="1"/>
  <c r="E40" i="1"/>
  <c r="E41" i="1"/>
  <c r="E42" i="1"/>
  <c r="D38" i="1"/>
  <c r="D39" i="1"/>
  <c r="D40" i="1"/>
  <c r="D41" i="1"/>
  <c r="D42" i="1"/>
  <c r="C38" i="1"/>
  <c r="C39" i="1"/>
  <c r="C40" i="1"/>
  <c r="C41" i="1"/>
  <c r="C42" i="1"/>
  <c r="F37" i="1"/>
  <c r="E37" i="1"/>
  <c r="D37" i="1"/>
  <c r="C37" i="1"/>
  <c r="C72" i="1"/>
  <c r="D72" i="1"/>
  <c r="E72" i="1"/>
  <c r="F72" i="1"/>
  <c r="D84" i="1"/>
  <c r="F84" i="1" s="1"/>
  <c r="D85" i="1"/>
  <c r="F85" i="1" s="1"/>
  <c r="D86" i="1"/>
  <c r="F86" i="1" s="1"/>
  <c r="C84" i="1"/>
  <c r="E84" i="1" s="1"/>
  <c r="C85" i="1"/>
  <c r="E85" i="1" s="1"/>
  <c r="C86" i="1"/>
  <c r="E86" i="1" s="1"/>
  <c r="D83" i="1"/>
  <c r="F83" i="1" s="1"/>
  <c r="C83" i="1"/>
  <c r="E83" i="1" s="1"/>
  <c r="F70" i="1" l="1"/>
  <c r="F71" i="1"/>
  <c r="E70" i="1"/>
  <c r="E71" i="1"/>
  <c r="D70" i="1"/>
  <c r="D71" i="1"/>
  <c r="F69" i="1"/>
  <c r="E69" i="1"/>
  <c r="D69" i="1"/>
  <c r="C70" i="1"/>
  <c r="C71" i="1"/>
  <c r="C69" i="1"/>
  <c r="C60" i="1"/>
  <c r="D60" i="1"/>
  <c r="E60" i="1"/>
  <c r="F60" i="1"/>
  <c r="C59" i="1"/>
  <c r="D59" i="1"/>
  <c r="E59" i="1"/>
  <c r="F59" i="1"/>
  <c r="C58" i="1"/>
  <c r="D58" i="1"/>
  <c r="E58" i="1"/>
  <c r="F58" i="1"/>
  <c r="C57" i="1"/>
  <c r="D57" i="1"/>
  <c r="E57" i="1"/>
  <c r="F57" i="1"/>
  <c r="C56" i="1"/>
  <c r="D56" i="1"/>
  <c r="E56" i="1"/>
  <c r="F56" i="1"/>
  <c r="C55" i="1"/>
  <c r="D55" i="1"/>
  <c r="E55" i="1"/>
  <c r="F55" i="1"/>
  <c r="F78" i="1"/>
  <c r="F79" i="1"/>
  <c r="E78" i="1"/>
  <c r="E79" i="1"/>
  <c r="C79" i="1"/>
  <c r="D79" i="1"/>
  <c r="C78" i="1"/>
  <c r="D78" i="1"/>
  <c r="C74" i="1" l="1"/>
  <c r="E74" i="1" s="1"/>
  <c r="C75" i="1"/>
  <c r="C76" i="1"/>
  <c r="C77" i="1"/>
  <c r="C80" i="1"/>
  <c r="C81" i="1"/>
  <c r="D74" i="1"/>
  <c r="F74" i="1" s="1"/>
  <c r="D75" i="1"/>
  <c r="D76" i="1"/>
  <c r="D77" i="1"/>
  <c r="D80" i="1"/>
  <c r="D81" i="1"/>
  <c r="E75" i="1"/>
  <c r="E76" i="1"/>
  <c r="E77" i="1"/>
  <c r="E80" i="1"/>
  <c r="E81" i="1"/>
  <c r="F75" i="1"/>
  <c r="F76" i="1"/>
  <c r="F77" i="1"/>
  <c r="F80" i="1"/>
  <c r="F81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88" i="1"/>
  <c r="D88" i="1"/>
  <c r="E88" i="1"/>
  <c r="F88" i="1"/>
  <c r="F10" i="1"/>
  <c r="F11" i="1"/>
  <c r="F12" i="1"/>
  <c r="F13" i="1"/>
  <c r="F14" i="1"/>
  <c r="F15" i="1"/>
  <c r="F17" i="1"/>
  <c r="F18" i="1"/>
  <c r="F21" i="1"/>
  <c r="F22" i="1"/>
  <c r="E10" i="1"/>
  <c r="E11" i="1"/>
  <c r="E12" i="1"/>
  <c r="E13" i="1"/>
  <c r="E14" i="1"/>
  <c r="E15" i="1"/>
  <c r="E17" i="1"/>
  <c r="E18" i="1"/>
  <c r="E21" i="1"/>
  <c r="E22" i="1"/>
  <c r="D10" i="1"/>
  <c r="D11" i="1"/>
  <c r="D12" i="1"/>
  <c r="D13" i="1"/>
  <c r="D14" i="1"/>
  <c r="D15" i="1"/>
  <c r="D17" i="1"/>
  <c r="D18" i="1"/>
  <c r="D21" i="1"/>
  <c r="D22" i="1"/>
  <c r="F9" i="1"/>
  <c r="E9" i="1"/>
  <c r="D9" i="1"/>
  <c r="C9" i="1"/>
  <c r="F113" i="1"/>
  <c r="F114" i="1"/>
  <c r="F115" i="1"/>
  <c r="F116" i="1"/>
  <c r="F117" i="1"/>
  <c r="F118" i="1"/>
  <c r="F119" i="1"/>
  <c r="F120" i="1"/>
  <c r="F121" i="1"/>
  <c r="F122" i="1"/>
  <c r="F123" i="1"/>
  <c r="E113" i="1"/>
  <c r="E114" i="1"/>
  <c r="E115" i="1"/>
  <c r="E116" i="1"/>
  <c r="E117" i="1"/>
  <c r="E118" i="1"/>
  <c r="E119" i="1"/>
  <c r="E120" i="1"/>
  <c r="E121" i="1"/>
  <c r="E122" i="1"/>
  <c r="E123" i="1"/>
  <c r="D113" i="1"/>
  <c r="D114" i="1"/>
  <c r="D115" i="1"/>
  <c r="D116" i="1"/>
  <c r="D117" i="1"/>
  <c r="D118" i="1"/>
  <c r="D119" i="1"/>
  <c r="D120" i="1"/>
  <c r="D121" i="1"/>
  <c r="D122" i="1"/>
  <c r="D123" i="1"/>
  <c r="C113" i="1"/>
  <c r="C114" i="1"/>
  <c r="C115" i="1"/>
  <c r="C116" i="1"/>
  <c r="C117" i="1"/>
  <c r="C118" i="1"/>
  <c r="C119" i="1"/>
  <c r="C120" i="1"/>
  <c r="C121" i="1"/>
  <c r="C122" i="1"/>
  <c r="C123" i="1"/>
  <c r="F112" i="1"/>
  <c r="E112" i="1"/>
  <c r="D112" i="1"/>
  <c r="C112" i="1"/>
  <c r="F96" i="1"/>
  <c r="F97" i="1"/>
  <c r="F98" i="1"/>
  <c r="F99" i="1"/>
  <c r="F100" i="1"/>
  <c r="F101" i="1"/>
  <c r="F102" i="1"/>
  <c r="F104" i="1"/>
  <c r="F105" i="1"/>
  <c r="F106" i="1"/>
  <c r="F108" i="1"/>
  <c r="F109" i="1"/>
  <c r="F110" i="1"/>
  <c r="E96" i="1"/>
  <c r="E97" i="1"/>
  <c r="E98" i="1"/>
  <c r="E99" i="1"/>
  <c r="E100" i="1"/>
  <c r="E101" i="1"/>
  <c r="E102" i="1"/>
  <c r="E104" i="1"/>
  <c r="E105" i="1"/>
  <c r="E106" i="1"/>
  <c r="E108" i="1"/>
  <c r="E109" i="1"/>
  <c r="E110" i="1"/>
  <c r="D96" i="1"/>
  <c r="D97" i="1"/>
  <c r="D98" i="1"/>
  <c r="D99" i="1"/>
  <c r="D100" i="1"/>
  <c r="D101" i="1"/>
  <c r="D102" i="1"/>
  <c r="D104" i="1"/>
  <c r="D105" i="1"/>
  <c r="D106" i="1"/>
  <c r="D108" i="1"/>
  <c r="D109" i="1"/>
  <c r="D110" i="1"/>
  <c r="C97" i="1"/>
  <c r="C98" i="1"/>
  <c r="C99" i="1"/>
  <c r="C100" i="1"/>
  <c r="C101" i="1"/>
  <c r="C102" i="1"/>
  <c r="C104" i="1"/>
  <c r="C105" i="1"/>
  <c r="C106" i="1"/>
  <c r="C108" i="1"/>
  <c r="C109" i="1"/>
  <c r="C110" i="1"/>
  <c r="F95" i="1"/>
  <c r="E95" i="1"/>
  <c r="D95" i="1"/>
  <c r="C95" i="1"/>
  <c r="F89" i="1"/>
  <c r="F90" i="1"/>
  <c r="F91" i="1"/>
  <c r="F92" i="1"/>
  <c r="F93" i="1"/>
  <c r="E89" i="1"/>
  <c r="E90" i="1"/>
  <c r="E91" i="1"/>
  <c r="E92" i="1"/>
  <c r="E93" i="1"/>
  <c r="D89" i="1"/>
  <c r="D90" i="1"/>
  <c r="D91" i="1"/>
  <c r="D92" i="1"/>
  <c r="D93" i="1"/>
  <c r="C89" i="1"/>
  <c r="C90" i="1"/>
  <c r="C91" i="1"/>
  <c r="C92" i="1"/>
  <c r="C93" i="1"/>
  <c r="F45" i="1"/>
  <c r="F46" i="1"/>
  <c r="F47" i="1"/>
  <c r="F48" i="1"/>
  <c r="F49" i="1"/>
  <c r="F50" i="1"/>
  <c r="F51" i="1"/>
  <c r="F54" i="1"/>
  <c r="E45" i="1"/>
  <c r="E46" i="1"/>
  <c r="E47" i="1"/>
  <c r="E48" i="1"/>
  <c r="E49" i="1"/>
  <c r="E50" i="1"/>
  <c r="E51" i="1"/>
  <c r="E54" i="1"/>
  <c r="D45" i="1"/>
  <c r="D46" i="1"/>
  <c r="D47" i="1"/>
  <c r="D48" i="1"/>
  <c r="D49" i="1"/>
  <c r="D50" i="1"/>
  <c r="D51" i="1"/>
  <c r="D54" i="1"/>
  <c r="C45" i="1"/>
  <c r="C46" i="1"/>
  <c r="C47" i="1"/>
  <c r="C48" i="1"/>
  <c r="C49" i="1"/>
  <c r="C50" i="1"/>
  <c r="C51" i="1"/>
  <c r="C54" i="1"/>
  <c r="F44" i="1"/>
  <c r="E44" i="1"/>
  <c r="D44" i="1"/>
  <c r="C44" i="1"/>
  <c r="F25" i="1"/>
  <c r="F26" i="1"/>
  <c r="F27" i="1"/>
  <c r="F28" i="1"/>
  <c r="F30" i="1"/>
  <c r="F31" i="1"/>
  <c r="F34" i="1"/>
  <c r="F35" i="1"/>
  <c r="E25" i="1"/>
  <c r="E26" i="1"/>
  <c r="E27" i="1"/>
  <c r="E28" i="1"/>
  <c r="E30" i="1"/>
  <c r="E31" i="1"/>
  <c r="E34" i="1"/>
  <c r="E35" i="1"/>
  <c r="D35" i="1"/>
  <c r="D25" i="1"/>
  <c r="D26" i="1"/>
  <c r="D27" i="1"/>
  <c r="D28" i="1"/>
  <c r="D30" i="1"/>
  <c r="D31" i="1"/>
  <c r="D34" i="1"/>
  <c r="F24" i="1"/>
  <c r="E24" i="1"/>
  <c r="D24" i="1"/>
  <c r="C25" i="1"/>
  <c r="C26" i="1"/>
  <c r="C27" i="1"/>
  <c r="C28" i="1"/>
  <c r="C30" i="1"/>
  <c r="C31" i="1"/>
  <c r="C34" i="1"/>
  <c r="C35" i="1"/>
  <c r="C24" i="1"/>
</calcChain>
</file>

<file path=xl/sharedStrings.xml><?xml version="1.0" encoding="utf-8"?>
<sst xmlns="http://schemas.openxmlformats.org/spreadsheetml/2006/main" count="141" uniqueCount="119">
  <si>
    <t>Наименование и описание товара</t>
  </si>
  <si>
    <t>Бязь</t>
  </si>
  <si>
    <r>
      <t xml:space="preserve">ясельный </t>
    </r>
    <r>
      <rPr>
        <i/>
        <sz val="12"/>
        <rFont val="Times New Roman"/>
        <family val="1"/>
        <charset val="204"/>
      </rPr>
      <t>(под.147*110;пр.140*100;нав.1-шт.)</t>
    </r>
  </si>
  <si>
    <r>
      <rPr>
        <b/>
        <i/>
        <sz val="14"/>
        <rFont val="Times New Roman"/>
        <family val="1"/>
        <charset val="204"/>
      </rPr>
      <t>1,5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спальный (пр.220*</t>
    </r>
    <r>
      <rPr>
        <b/>
        <i/>
        <sz val="12"/>
        <rFont val="Times New Roman"/>
        <family val="1"/>
        <charset val="204"/>
      </rPr>
      <t>210</t>
    </r>
    <r>
      <rPr>
        <i/>
        <sz val="12"/>
        <rFont val="Times New Roman"/>
        <family val="1"/>
        <charset val="204"/>
      </rPr>
      <t>;под.215*153; нав.2 шт.</t>
    </r>
  </si>
  <si>
    <r>
      <t>2-х сп. (</t>
    </r>
    <r>
      <rPr>
        <i/>
        <sz val="12"/>
        <rFont val="Times New Roman"/>
        <family val="1"/>
        <charset val="204"/>
      </rPr>
      <t xml:space="preserve"> пр.220*</t>
    </r>
    <r>
      <rPr>
        <b/>
        <i/>
        <sz val="12"/>
        <rFont val="Times New Roman"/>
        <family val="1"/>
        <charset val="204"/>
      </rPr>
      <t>180</t>
    </r>
    <r>
      <rPr>
        <i/>
        <sz val="12"/>
        <rFont val="Times New Roman"/>
        <family val="1"/>
        <charset val="204"/>
      </rPr>
      <t>; под.215*175)нав.2-шт.</t>
    </r>
  </si>
  <si>
    <r>
      <t xml:space="preserve">2-х сп. </t>
    </r>
    <r>
      <rPr>
        <i/>
        <sz val="12"/>
        <rFont val="Times New Roman"/>
        <family val="1"/>
        <charset val="204"/>
      </rPr>
      <t>( пр.220*</t>
    </r>
    <r>
      <rPr>
        <b/>
        <i/>
        <sz val="12"/>
        <rFont val="Times New Roman"/>
        <family val="1"/>
        <charset val="204"/>
      </rPr>
      <t>210</t>
    </r>
    <r>
      <rPr>
        <i/>
        <sz val="12"/>
        <rFont val="Times New Roman"/>
        <family val="1"/>
        <charset val="204"/>
      </rPr>
      <t>; под.215*175)нав.2-шт.</t>
    </r>
  </si>
  <si>
    <r>
      <t>2-х сп. (</t>
    </r>
    <r>
      <rPr>
        <i/>
        <sz val="12"/>
        <rFont val="Times New Roman"/>
        <family val="1"/>
        <charset val="204"/>
      </rPr>
      <t xml:space="preserve"> пр.220*</t>
    </r>
    <r>
      <rPr>
        <b/>
        <i/>
        <sz val="12"/>
        <rFont val="Times New Roman"/>
        <family val="1"/>
        <charset val="204"/>
      </rPr>
      <t>240</t>
    </r>
    <r>
      <rPr>
        <i/>
        <sz val="12"/>
        <rFont val="Times New Roman"/>
        <family val="1"/>
        <charset val="204"/>
      </rPr>
      <t>; под.215*175)нав.2-шт</t>
    </r>
    <r>
      <rPr>
        <b/>
        <i/>
        <sz val="12"/>
        <rFont val="Times New Roman"/>
        <family val="1"/>
        <charset val="204"/>
      </rPr>
      <t>.</t>
    </r>
  </si>
  <si>
    <r>
      <t>Евро (</t>
    </r>
    <r>
      <rPr>
        <i/>
        <sz val="12"/>
        <rFont val="Times New Roman"/>
        <family val="1"/>
        <charset val="204"/>
      </rPr>
      <t>пр.220*</t>
    </r>
    <r>
      <rPr>
        <b/>
        <i/>
        <sz val="12"/>
        <rFont val="Times New Roman"/>
        <family val="1"/>
        <charset val="204"/>
      </rPr>
      <t>240</t>
    </r>
    <r>
      <rPr>
        <i/>
        <sz val="12"/>
        <rFont val="Times New Roman"/>
        <family val="1"/>
        <charset val="204"/>
      </rPr>
      <t>;под.220*200;нав.2-шт)</t>
    </r>
  </si>
  <si>
    <r>
      <t>Евро (</t>
    </r>
    <r>
      <rPr>
        <i/>
        <sz val="12"/>
        <rFont val="Times New Roman"/>
        <family val="1"/>
        <charset val="204"/>
      </rPr>
      <t>пр.220*</t>
    </r>
    <r>
      <rPr>
        <b/>
        <i/>
        <sz val="12"/>
        <rFont val="Times New Roman"/>
        <family val="1"/>
        <charset val="204"/>
      </rPr>
      <t>210</t>
    </r>
    <r>
      <rPr>
        <i/>
        <sz val="12"/>
        <rFont val="Times New Roman"/>
        <family val="1"/>
        <charset val="204"/>
      </rPr>
      <t>;под.220*200;нав.2-шт)</t>
    </r>
  </si>
  <si>
    <r>
      <t xml:space="preserve">Дуэт </t>
    </r>
    <r>
      <rPr>
        <i/>
        <sz val="12"/>
        <rFont val="Times New Roman"/>
        <family val="1"/>
        <charset val="204"/>
      </rPr>
      <t>(под.215*153-</t>
    </r>
    <r>
      <rPr>
        <b/>
        <i/>
        <sz val="12"/>
        <rFont val="Times New Roman"/>
        <family val="1"/>
        <charset val="204"/>
      </rPr>
      <t>2</t>
    </r>
    <r>
      <rPr>
        <i/>
        <sz val="12"/>
        <rFont val="Times New Roman"/>
        <family val="1"/>
        <charset val="204"/>
      </rPr>
      <t>шт; пр.220*</t>
    </r>
    <r>
      <rPr>
        <b/>
        <i/>
        <sz val="12"/>
        <rFont val="Times New Roman"/>
        <family val="1"/>
        <charset val="204"/>
      </rPr>
      <t>240</t>
    </r>
    <r>
      <rPr>
        <i/>
        <sz val="12"/>
        <rFont val="Times New Roman"/>
        <family val="1"/>
        <charset val="204"/>
      </rPr>
      <t>;нав.-2шт.)</t>
    </r>
  </si>
  <si>
    <r>
      <t xml:space="preserve">Дуэт </t>
    </r>
    <r>
      <rPr>
        <i/>
        <sz val="12"/>
        <rFont val="Times New Roman"/>
        <family val="1"/>
        <charset val="204"/>
      </rPr>
      <t>(под.215*153-</t>
    </r>
    <r>
      <rPr>
        <b/>
        <i/>
        <sz val="12"/>
        <rFont val="Times New Roman"/>
        <family val="1"/>
        <charset val="204"/>
      </rPr>
      <t>2</t>
    </r>
    <r>
      <rPr>
        <i/>
        <sz val="12"/>
        <rFont val="Times New Roman"/>
        <family val="1"/>
        <charset val="204"/>
      </rPr>
      <t>шт; пр.220*</t>
    </r>
    <r>
      <rPr>
        <b/>
        <i/>
        <sz val="12"/>
        <rFont val="Times New Roman"/>
        <family val="1"/>
        <charset val="204"/>
      </rPr>
      <t>210</t>
    </r>
    <r>
      <rPr>
        <i/>
        <sz val="12"/>
        <rFont val="Times New Roman"/>
        <family val="1"/>
        <charset val="204"/>
      </rPr>
      <t>;нав.-2шт.)</t>
    </r>
  </si>
  <si>
    <r>
      <rPr>
        <b/>
        <i/>
        <sz val="14"/>
        <rFont val="Times New Roman"/>
        <family val="1"/>
        <charset val="204"/>
      </rPr>
      <t>1,5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спальный (пр.220*</t>
    </r>
    <r>
      <rPr>
        <b/>
        <i/>
        <sz val="12"/>
        <rFont val="Times New Roman"/>
        <family val="1"/>
        <charset val="204"/>
      </rPr>
      <t>150</t>
    </r>
    <r>
      <rPr>
        <i/>
        <sz val="12"/>
        <rFont val="Times New Roman"/>
        <family val="1"/>
        <charset val="204"/>
      </rPr>
      <t>;под.215*153; нав.2шт.</t>
    </r>
  </si>
  <si>
    <r>
      <rPr>
        <b/>
        <i/>
        <sz val="14"/>
        <rFont val="Times New Roman"/>
        <family val="1"/>
        <charset val="204"/>
      </rPr>
      <t>1,5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спальный (пр.220*</t>
    </r>
    <r>
      <rPr>
        <b/>
        <i/>
        <sz val="12"/>
        <rFont val="Times New Roman"/>
        <family val="1"/>
        <charset val="204"/>
      </rPr>
      <t>150</t>
    </r>
    <r>
      <rPr>
        <i/>
        <sz val="12"/>
        <rFont val="Times New Roman"/>
        <family val="1"/>
        <charset val="204"/>
      </rPr>
      <t>;под.215*153; нав.</t>
    </r>
    <r>
      <rPr>
        <b/>
        <i/>
        <sz val="12"/>
        <rFont val="Times New Roman"/>
        <family val="1"/>
        <charset val="204"/>
      </rPr>
      <t>1</t>
    </r>
    <r>
      <rPr>
        <i/>
        <sz val="12"/>
        <rFont val="Times New Roman"/>
        <family val="1"/>
        <charset val="204"/>
      </rPr>
      <t>шт.</t>
    </r>
  </si>
  <si>
    <t>КПБ</t>
  </si>
  <si>
    <t>Поплин</t>
  </si>
  <si>
    <t>Одеяла</t>
  </si>
  <si>
    <r>
      <rPr>
        <b/>
        <i/>
        <sz val="12"/>
        <rFont val="Times New Roman"/>
        <family val="1"/>
        <charset val="204"/>
      </rPr>
      <t>1,5</t>
    </r>
    <r>
      <rPr>
        <i/>
        <sz val="12"/>
        <rFont val="Times New Roman"/>
        <family val="1"/>
        <charset val="204"/>
      </rPr>
      <t xml:space="preserve">-спальное (150*210) термофайбер,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</si>
  <si>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2-х</t>
    </r>
    <r>
      <rPr>
        <i/>
        <sz val="12"/>
        <rFont val="Times New Roman"/>
        <family val="1"/>
        <charset val="204"/>
      </rPr>
      <t xml:space="preserve"> спальное (172*210) термофайбер,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</si>
  <si>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евро</t>
    </r>
    <r>
      <rPr>
        <i/>
        <sz val="12"/>
        <rFont val="Times New Roman"/>
        <family val="1"/>
        <charset val="204"/>
      </rPr>
      <t xml:space="preserve"> (200*210) термофайбер,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</si>
  <si>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 xml:space="preserve">набор детский </t>
    </r>
    <r>
      <rPr>
        <i/>
        <sz val="12"/>
        <rFont val="Times New Roman"/>
        <family val="1"/>
        <charset val="204"/>
      </rPr>
      <t>(одеяло145*105+подушка 40*60)</t>
    </r>
  </si>
  <si>
    <r>
      <rPr>
        <b/>
        <i/>
        <sz val="12"/>
        <rFont val="Times New Roman"/>
        <family val="1"/>
        <charset val="204"/>
      </rPr>
      <t>детское</t>
    </r>
    <r>
      <rPr>
        <i/>
        <sz val="12"/>
        <rFont val="Times New Roman"/>
        <family val="1"/>
        <charset val="204"/>
      </rPr>
      <t xml:space="preserve"> (145*105)термофайбер, </t>
    </r>
    <r>
      <rPr>
        <b/>
        <i/>
        <sz val="12"/>
        <rFont val="Times New Roman"/>
        <family val="1"/>
        <charset val="204"/>
      </rPr>
      <t>бязь</t>
    </r>
  </si>
  <si>
    <t>Подушки</t>
  </si>
  <si>
    <t xml:space="preserve">Пододеяльник </t>
  </si>
  <si>
    <t>Бязь, поплин</t>
  </si>
  <si>
    <r>
      <rPr>
        <b/>
        <i/>
        <sz val="12"/>
        <rFont val="Times New Roman"/>
        <family val="1"/>
        <charset val="204"/>
      </rPr>
      <t>Евро</t>
    </r>
    <r>
      <rPr>
        <i/>
        <sz val="12"/>
        <rFont val="Times New Roman"/>
        <family val="1"/>
        <charset val="204"/>
      </rPr>
      <t xml:space="preserve"> (220*200) </t>
    </r>
    <r>
      <rPr>
        <b/>
        <i/>
        <sz val="12"/>
        <rFont val="Times New Roman"/>
        <family val="1"/>
        <charset val="204"/>
      </rPr>
      <t>бязь</t>
    </r>
  </si>
  <si>
    <t>Простынь</t>
  </si>
  <si>
    <r>
      <rPr>
        <b/>
        <i/>
        <sz val="12"/>
        <rFont val="Times New Roman"/>
        <family val="1"/>
        <charset val="204"/>
      </rPr>
      <t xml:space="preserve">1,5    </t>
    </r>
    <r>
      <rPr>
        <i/>
        <sz val="12"/>
        <rFont val="Times New Roman"/>
        <family val="1"/>
        <charset val="204"/>
      </rPr>
      <t xml:space="preserve">( 215*153)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</si>
  <si>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 xml:space="preserve">2 -х   </t>
    </r>
    <r>
      <rPr>
        <i/>
        <sz val="12"/>
        <rFont val="Times New Roman"/>
        <family val="1"/>
        <charset val="204"/>
      </rPr>
      <t xml:space="preserve">(215*175)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</si>
  <si>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>Евро</t>
    </r>
    <r>
      <rPr>
        <i/>
        <sz val="12"/>
        <rFont val="Times New Roman"/>
        <family val="1"/>
        <charset val="204"/>
      </rPr>
      <t xml:space="preserve">(220*200)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</si>
  <si>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 xml:space="preserve">2 -х   </t>
    </r>
    <r>
      <rPr>
        <i/>
        <sz val="12"/>
        <rFont val="Times New Roman"/>
        <family val="1"/>
        <charset val="204"/>
      </rPr>
      <t xml:space="preserve">(215*175)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</si>
  <si>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 xml:space="preserve">1,5    </t>
    </r>
    <r>
      <rPr>
        <i/>
        <sz val="12"/>
        <rFont val="Times New Roman"/>
        <family val="1"/>
        <charset val="204"/>
      </rPr>
      <t xml:space="preserve">( 215*153)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</si>
  <si>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1,5</t>
    </r>
    <r>
      <rPr>
        <i/>
        <sz val="12"/>
        <rFont val="Times New Roman"/>
        <family val="1"/>
        <charset val="204"/>
      </rPr>
      <t xml:space="preserve">(220*150)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</si>
  <si>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1,8</t>
    </r>
    <r>
      <rPr>
        <i/>
        <sz val="12"/>
        <rFont val="Times New Roman"/>
        <family val="1"/>
        <charset val="204"/>
      </rPr>
      <t xml:space="preserve">(220*180)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</si>
  <si>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2,1</t>
    </r>
    <r>
      <rPr>
        <i/>
        <sz val="12"/>
        <rFont val="Times New Roman"/>
        <family val="1"/>
        <charset val="204"/>
      </rPr>
      <t xml:space="preserve">(220*210)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</si>
  <si>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2,4</t>
    </r>
    <r>
      <rPr>
        <i/>
        <sz val="12"/>
        <rFont val="Times New Roman"/>
        <family val="1"/>
        <charset val="204"/>
      </rPr>
      <t xml:space="preserve">(220*240)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</si>
  <si>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1,5</t>
    </r>
    <r>
      <rPr>
        <i/>
        <sz val="12"/>
        <rFont val="Times New Roman"/>
        <family val="1"/>
        <charset val="204"/>
      </rPr>
      <t xml:space="preserve">(220*150)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</si>
  <si>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>1,8</t>
    </r>
    <r>
      <rPr>
        <i/>
        <sz val="12"/>
        <rFont val="Times New Roman"/>
        <family val="1"/>
        <charset val="204"/>
      </rPr>
      <t xml:space="preserve">(220*180)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</si>
  <si>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>2,1</t>
    </r>
    <r>
      <rPr>
        <i/>
        <sz val="12"/>
        <rFont val="Times New Roman"/>
        <family val="1"/>
        <charset val="204"/>
      </rPr>
      <t xml:space="preserve">(220*210)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</si>
  <si>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>2,4</t>
    </r>
    <r>
      <rPr>
        <i/>
        <sz val="12"/>
        <rFont val="Times New Roman"/>
        <family val="1"/>
        <charset val="204"/>
      </rPr>
      <t xml:space="preserve">(220*240)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</si>
  <si>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>простынь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на резинке</t>
    </r>
    <r>
      <rPr>
        <i/>
        <sz val="12"/>
        <rFont val="Times New Roman"/>
        <family val="1"/>
        <charset val="204"/>
      </rPr>
      <t xml:space="preserve"> 200*140*25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</si>
  <si>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простынь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на резинке</t>
    </r>
    <r>
      <rPr>
        <i/>
        <sz val="12"/>
        <rFont val="Times New Roman"/>
        <family val="1"/>
        <charset val="204"/>
      </rPr>
      <t xml:space="preserve"> 200*160*25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</si>
  <si>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простынь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на резинке</t>
    </r>
    <r>
      <rPr>
        <i/>
        <sz val="12"/>
        <rFont val="Times New Roman"/>
        <family val="1"/>
        <charset val="204"/>
      </rPr>
      <t xml:space="preserve"> 200*180*25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</si>
  <si>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простынь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на резинке</t>
    </r>
    <r>
      <rPr>
        <i/>
        <sz val="12"/>
        <rFont val="Times New Roman"/>
        <family val="1"/>
        <charset val="204"/>
      </rPr>
      <t xml:space="preserve"> 200*140*25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</si>
  <si>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>простынь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на резинке </t>
    </r>
    <r>
      <rPr>
        <i/>
        <sz val="12"/>
        <rFont val="Times New Roman"/>
        <family val="1"/>
        <charset val="204"/>
      </rPr>
      <t xml:space="preserve">200*160*25 </t>
    </r>
    <r>
      <rPr>
        <b/>
        <i/>
        <sz val="12"/>
        <rFont val="Times New Roman"/>
        <family val="1"/>
        <charset val="204"/>
      </rPr>
      <t>поплин</t>
    </r>
  </si>
  <si>
    <r>
      <rPr>
        <b/>
        <i/>
        <sz val="12"/>
        <rFont val="Times New Roman"/>
        <family val="1"/>
        <charset val="204"/>
      </rPr>
      <t>простынь  на резинке</t>
    </r>
    <r>
      <rPr>
        <i/>
        <sz val="12"/>
        <rFont val="Times New Roman"/>
        <family val="1"/>
        <charset val="204"/>
      </rPr>
      <t xml:space="preserve"> 200*180*25 </t>
    </r>
    <r>
      <rPr>
        <b/>
        <i/>
        <sz val="12"/>
        <rFont val="Times New Roman"/>
        <family val="1"/>
        <charset val="204"/>
      </rPr>
      <t>поплин</t>
    </r>
  </si>
  <si>
    <t>40*60 бязь</t>
  </si>
  <si>
    <t>50*50 бязь</t>
  </si>
  <si>
    <t>60*60 бязь</t>
  </si>
  <si>
    <t>50*70 бязь</t>
  </si>
  <si>
    <t>70*70 бязь</t>
  </si>
  <si>
    <t>80*80 бязь</t>
  </si>
  <si>
    <t>40*60 поплин</t>
  </si>
  <si>
    <t>50*50 поплин</t>
  </si>
  <si>
    <t>60*60 поплин</t>
  </si>
  <si>
    <t>50*70 поплин</t>
  </si>
  <si>
    <t>70*70 поплин</t>
  </si>
  <si>
    <t>80*80 поплин</t>
  </si>
  <si>
    <t>Наволочки</t>
  </si>
  <si>
    <t xml:space="preserve">Утверждено ______________директор Сакун Н.А. 
</t>
  </si>
  <si>
    <t>8 0163 415079 факс</t>
  </si>
  <si>
    <t xml:space="preserve">          8 029 953 98 99 vel Наталья(директор)</t>
  </si>
  <si>
    <t xml:space="preserve">        8 029 180 80 41 vel Павел(зам.директора)</t>
  </si>
  <si>
    <t xml:space="preserve">     80297923377МТС(спец. по продажам)Ольга</t>
  </si>
  <si>
    <t xml:space="preserve">                                                                                                                                            г.Барановичи, ул.Промышленная 42-95</t>
  </si>
  <si>
    <t xml:space="preserve">                                                                                                                                              e-mail: Nataliasakyn@mail.ru</t>
  </si>
  <si>
    <t xml:space="preserve">                            cайт: www.textilehome.by</t>
  </si>
  <si>
    <t xml:space="preserve">                                                                                                                                       </t>
  </si>
  <si>
    <t>Наматрасник</t>
  </si>
  <si>
    <t>на резинках 90*200 (бязь, термофайбер)</t>
  </si>
  <si>
    <t>на резинках 140*200 (бязь, термофайбер)</t>
  </si>
  <si>
    <t>на резинках 160*200 (бязь, термофайбер)</t>
  </si>
  <si>
    <t>на резинках 180*200 (бязь, термофайбер)</t>
  </si>
  <si>
    <r>
      <t>90*200*</t>
    </r>
    <r>
      <rPr>
        <b/>
        <i/>
        <sz val="14"/>
        <rFont val="Times New Roman"/>
        <family val="1"/>
        <charset val="204"/>
      </rPr>
      <t>25</t>
    </r>
    <r>
      <rPr>
        <i/>
        <sz val="14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      (бязь, термофайбер)</t>
    </r>
  </si>
  <si>
    <r>
      <t>140*200*</t>
    </r>
    <r>
      <rPr>
        <b/>
        <i/>
        <sz val="14"/>
        <rFont val="Times New Roman"/>
        <family val="1"/>
        <charset val="204"/>
      </rPr>
      <t>25</t>
    </r>
    <r>
      <rPr>
        <i/>
        <sz val="14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 xml:space="preserve">    (бязь, термофайбер)</t>
    </r>
  </si>
  <si>
    <r>
      <t>160*200*</t>
    </r>
    <r>
      <rPr>
        <b/>
        <i/>
        <sz val="14"/>
        <rFont val="Times New Roman"/>
        <family val="1"/>
        <charset val="204"/>
      </rPr>
      <t xml:space="preserve">25 </t>
    </r>
    <r>
      <rPr>
        <i/>
        <sz val="12"/>
        <rFont val="Times New Roman"/>
        <family val="1"/>
        <charset val="204"/>
      </rPr>
      <t xml:space="preserve">    (бязь, термофайбер)</t>
    </r>
  </si>
  <si>
    <r>
      <t>180*200*</t>
    </r>
    <r>
      <rPr>
        <b/>
        <i/>
        <sz val="14"/>
        <rFont val="Times New Roman"/>
        <family val="1"/>
        <charset val="204"/>
      </rPr>
      <t xml:space="preserve">25  </t>
    </r>
    <r>
      <rPr>
        <i/>
        <sz val="12"/>
        <rFont val="Times New Roman"/>
        <family val="1"/>
        <charset val="204"/>
      </rPr>
      <t xml:space="preserve">   (бязь, термофайбер)</t>
    </r>
  </si>
  <si>
    <r>
      <rPr>
        <b/>
        <i/>
        <sz val="12"/>
        <rFont val="Times New Roman"/>
        <family val="1"/>
        <charset val="204"/>
      </rPr>
      <t>1,5</t>
    </r>
    <r>
      <rPr>
        <i/>
        <sz val="12"/>
        <rFont val="Times New Roman"/>
        <family val="1"/>
        <charset val="204"/>
      </rPr>
      <t xml:space="preserve">-спальное (150*210) термофайбер, </t>
    </r>
    <r>
      <rPr>
        <b/>
        <i/>
        <sz val="12"/>
        <rFont val="Times New Roman"/>
        <family val="1"/>
        <charset val="204"/>
      </rPr>
      <t>п/э, облегченное</t>
    </r>
  </si>
  <si>
    <r>
      <rPr>
        <b/>
        <i/>
        <sz val="12"/>
        <rFont val="Times New Roman"/>
        <family val="1"/>
        <charset val="204"/>
      </rPr>
      <t>1,5</t>
    </r>
    <r>
      <rPr>
        <i/>
        <sz val="12"/>
        <rFont val="Times New Roman"/>
        <family val="1"/>
        <charset val="204"/>
      </rPr>
      <t xml:space="preserve">-спальное (150*210) термофайбер, </t>
    </r>
    <r>
      <rPr>
        <b/>
        <i/>
        <sz val="12"/>
        <rFont val="Times New Roman"/>
        <family val="1"/>
        <charset val="204"/>
      </rPr>
      <t>бязь, облегченное</t>
    </r>
  </si>
  <si>
    <r>
      <rPr>
        <b/>
        <i/>
        <sz val="12"/>
        <rFont val="Times New Roman"/>
        <family val="1"/>
        <charset val="204"/>
      </rPr>
      <t xml:space="preserve">2-х </t>
    </r>
    <r>
      <rPr>
        <i/>
        <sz val="12"/>
        <rFont val="Times New Roman"/>
        <family val="1"/>
        <charset val="204"/>
      </rPr>
      <t xml:space="preserve">спальное (172*210) термофайбер, </t>
    </r>
    <r>
      <rPr>
        <b/>
        <i/>
        <sz val="12"/>
        <rFont val="Times New Roman"/>
        <family val="1"/>
        <charset val="204"/>
      </rPr>
      <t>п/э, облегченное</t>
    </r>
  </si>
  <si>
    <r>
      <rPr>
        <b/>
        <i/>
        <sz val="12"/>
        <rFont val="Times New Roman"/>
        <family val="1"/>
        <charset val="204"/>
      </rPr>
      <t>евро</t>
    </r>
    <r>
      <rPr>
        <i/>
        <sz val="12"/>
        <rFont val="Times New Roman"/>
        <family val="1"/>
        <charset val="204"/>
      </rPr>
      <t xml:space="preserve">(200*210) термофайбер, </t>
    </r>
    <r>
      <rPr>
        <b/>
        <i/>
        <sz val="12"/>
        <rFont val="Times New Roman"/>
        <family val="1"/>
        <charset val="204"/>
      </rPr>
      <t>п/э, облегченное</t>
    </r>
  </si>
  <si>
    <r>
      <rPr>
        <b/>
        <i/>
        <sz val="12"/>
        <rFont val="Times New Roman"/>
        <family val="1"/>
        <charset val="204"/>
      </rPr>
      <t xml:space="preserve">2-х </t>
    </r>
    <r>
      <rPr>
        <i/>
        <sz val="12"/>
        <rFont val="Times New Roman"/>
        <family val="1"/>
        <charset val="204"/>
      </rPr>
      <t xml:space="preserve">спальное (172*210) термофайбер, </t>
    </r>
    <r>
      <rPr>
        <b/>
        <i/>
        <sz val="12"/>
        <rFont val="Times New Roman"/>
        <family val="1"/>
        <charset val="204"/>
      </rPr>
      <t>бязь, облегченное</t>
    </r>
  </si>
  <si>
    <t>Цена на одеяла сформирована в упаковке чемодан</t>
  </si>
  <si>
    <t>Пледы</t>
  </si>
  <si>
    <t>150*200</t>
  </si>
  <si>
    <t>180*200</t>
  </si>
  <si>
    <t>220*200</t>
  </si>
  <si>
    <t>Бортики ( защита в детскую кроватку)</t>
  </si>
  <si>
    <t>Бортик  (бязь) модель1</t>
  </si>
  <si>
    <t>Бортик (бязь)модель 2</t>
  </si>
  <si>
    <t>Бортик (поплин) модель 1</t>
  </si>
  <si>
    <t>Бортик (поплин) модель 2</t>
  </si>
  <si>
    <t>детский 100*150</t>
  </si>
  <si>
    <r>
      <rPr>
        <b/>
        <i/>
        <sz val="14"/>
        <rFont val="Times New Roman"/>
        <family val="1"/>
        <charset val="204"/>
      </rPr>
      <t>1,5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спальный (пр.220*150;под.215*153; нав.2шт.</t>
    </r>
  </si>
  <si>
    <r>
      <t>Дуэт (</t>
    </r>
    <r>
      <rPr>
        <i/>
        <sz val="12"/>
        <rFont val="Times New Roman"/>
        <family val="1"/>
        <charset val="204"/>
      </rPr>
      <t>пр.220*</t>
    </r>
    <r>
      <rPr>
        <b/>
        <i/>
        <sz val="12"/>
        <rFont val="Times New Roman"/>
        <family val="1"/>
        <charset val="204"/>
      </rPr>
      <t>240</t>
    </r>
    <r>
      <rPr>
        <i/>
        <sz val="12"/>
        <rFont val="Times New Roman"/>
        <family val="1"/>
        <charset val="204"/>
      </rPr>
      <t>;под.215*153-2 шт, нав.2-шт)</t>
    </r>
  </si>
  <si>
    <r>
      <rPr>
        <b/>
        <i/>
        <sz val="12"/>
        <rFont val="Times New Roman"/>
        <family val="1"/>
        <charset val="204"/>
      </rPr>
      <t>простынь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на резинке</t>
    </r>
    <r>
      <rPr>
        <i/>
        <sz val="12"/>
        <rFont val="Times New Roman"/>
        <family val="1"/>
        <charset val="204"/>
      </rPr>
      <t xml:space="preserve"> 200*90*25 </t>
    </r>
    <r>
      <rPr>
        <b/>
        <i/>
        <sz val="12"/>
        <rFont val="Times New Roman"/>
        <family val="1"/>
        <charset val="204"/>
      </rPr>
      <t>бязь</t>
    </r>
  </si>
  <si>
    <r>
      <rPr>
        <b/>
        <i/>
        <sz val="12"/>
        <rFont val="Times New Roman"/>
        <family val="1"/>
        <charset val="204"/>
      </rPr>
      <t>простынь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на резинке</t>
    </r>
    <r>
      <rPr>
        <i/>
        <sz val="12"/>
        <rFont val="Times New Roman"/>
        <family val="1"/>
        <charset val="204"/>
      </rPr>
      <t xml:space="preserve"> 200*90*25 </t>
    </r>
    <r>
      <rPr>
        <b/>
        <i/>
        <sz val="12"/>
        <rFont val="Times New Roman"/>
        <family val="1"/>
        <charset val="204"/>
      </rPr>
      <t>поплин</t>
    </r>
  </si>
  <si>
    <t>8 029 7258211 МТС(спец. по продажам)Ирина</t>
  </si>
  <si>
    <t>500 руб</t>
  </si>
  <si>
    <t>1000 руб</t>
  </si>
  <si>
    <t>1500 руб</t>
  </si>
  <si>
    <t>3000 руб</t>
  </si>
  <si>
    <r>
      <rPr>
        <b/>
        <i/>
        <sz val="12"/>
        <rFont val="Times New Roman"/>
        <family val="1"/>
        <charset val="204"/>
      </rPr>
      <t xml:space="preserve">38*58 </t>
    </r>
    <r>
      <rPr>
        <i/>
        <sz val="12"/>
        <rFont val="Times New Roman"/>
        <family val="1"/>
        <charset val="204"/>
      </rPr>
      <t>холлофайбер (</t>
    </r>
    <r>
      <rPr>
        <b/>
        <i/>
        <sz val="12"/>
        <rFont val="Times New Roman"/>
        <family val="1"/>
        <charset val="204"/>
      </rPr>
      <t>бязь, поплин)</t>
    </r>
    <r>
      <rPr>
        <i/>
        <sz val="12"/>
        <rFont val="Times New Roman"/>
        <family val="1"/>
        <charset val="204"/>
      </rPr>
      <t>)</t>
    </r>
  </si>
  <si>
    <r>
      <rPr>
        <b/>
        <i/>
        <sz val="12"/>
        <rFont val="Times New Roman"/>
        <family val="1"/>
        <charset val="204"/>
      </rPr>
      <t>48*48</t>
    </r>
    <r>
      <rPr>
        <i/>
        <sz val="12"/>
        <rFont val="Times New Roman"/>
        <family val="1"/>
        <charset val="204"/>
      </rPr>
      <t xml:space="preserve"> холлофайбер (</t>
    </r>
    <r>
      <rPr>
        <b/>
        <i/>
        <sz val="12"/>
        <rFont val="Times New Roman"/>
        <family val="1"/>
        <charset val="204"/>
      </rPr>
      <t>бязь, поплин</t>
    </r>
    <r>
      <rPr>
        <i/>
        <sz val="12"/>
        <rFont val="Times New Roman"/>
        <family val="1"/>
        <charset val="204"/>
      </rPr>
      <t>)</t>
    </r>
  </si>
  <si>
    <r>
      <rPr>
        <b/>
        <i/>
        <sz val="12"/>
        <rFont val="Times New Roman"/>
        <family val="1"/>
        <charset val="204"/>
      </rPr>
      <t>48*68</t>
    </r>
    <r>
      <rPr>
        <i/>
        <sz val="12"/>
        <rFont val="Times New Roman"/>
        <family val="1"/>
        <charset val="204"/>
      </rPr>
      <t xml:space="preserve"> холлофайбер (</t>
    </r>
    <r>
      <rPr>
        <b/>
        <i/>
        <sz val="12"/>
        <rFont val="Times New Roman"/>
        <family val="1"/>
        <charset val="204"/>
      </rPr>
      <t>бязь,поплин</t>
    </r>
    <r>
      <rPr>
        <i/>
        <sz val="12"/>
        <rFont val="Times New Roman"/>
        <family val="1"/>
        <charset val="204"/>
      </rPr>
      <t>)</t>
    </r>
  </si>
  <si>
    <r>
      <rPr>
        <b/>
        <i/>
        <sz val="12"/>
        <rFont val="Times New Roman"/>
        <family val="1"/>
        <charset val="204"/>
      </rPr>
      <t xml:space="preserve">68*68 </t>
    </r>
    <r>
      <rPr>
        <i/>
        <sz val="12"/>
        <rFont val="Times New Roman"/>
        <family val="1"/>
        <charset val="204"/>
      </rPr>
      <t>холлофайбер (</t>
    </r>
    <r>
      <rPr>
        <b/>
        <i/>
        <sz val="12"/>
        <rFont val="Times New Roman"/>
        <family val="1"/>
        <charset val="204"/>
      </rPr>
      <t>бязь,поплин</t>
    </r>
    <r>
      <rPr>
        <i/>
        <sz val="12"/>
        <rFont val="Times New Roman"/>
        <family val="1"/>
        <charset val="204"/>
      </rPr>
      <t>)</t>
    </r>
  </si>
  <si>
    <t>Система скидок при самовывозе со склада при 100% предоплате</t>
  </si>
  <si>
    <t xml:space="preserve">ОПТОВЫЕ ЦЕНЫ с НДС, руб.кооп.  </t>
  </si>
  <si>
    <r>
      <rPr>
        <b/>
        <i/>
        <sz val="12"/>
        <rFont val="Times New Roman"/>
        <family val="1"/>
        <charset val="204"/>
      </rPr>
      <t>евро</t>
    </r>
    <r>
      <rPr>
        <i/>
        <sz val="12"/>
        <rFont val="Times New Roman"/>
        <family val="1"/>
        <charset val="204"/>
      </rPr>
      <t xml:space="preserve">(200*210) термофайбер, </t>
    </r>
    <r>
      <rPr>
        <b/>
        <i/>
        <sz val="12"/>
        <rFont val="Times New Roman"/>
        <family val="1"/>
        <charset val="204"/>
      </rPr>
      <t>бязь, облегченное</t>
    </r>
  </si>
  <si>
    <t>1,5спальное(150*210) 50%п/э,50% овечья шерсть</t>
  </si>
  <si>
    <t>2-х спальное(172*210) 50%п/э,50% овечья шерсть</t>
  </si>
  <si>
    <t>евро (200*210) 50%п/э,50% овечья шерсть</t>
  </si>
  <si>
    <r>
      <rPr>
        <b/>
        <i/>
        <sz val="12"/>
        <rFont val="Times New Roman"/>
        <family val="1"/>
        <charset val="204"/>
      </rPr>
      <t>1,5</t>
    </r>
    <r>
      <rPr>
        <i/>
        <sz val="12"/>
        <rFont val="Times New Roman"/>
        <family val="1"/>
        <charset val="204"/>
      </rPr>
      <t xml:space="preserve">-спальное (150*210) термофайбер, </t>
    </r>
    <r>
      <rPr>
        <b/>
        <i/>
        <sz val="12"/>
        <rFont val="Times New Roman"/>
        <family val="1"/>
        <charset val="204"/>
      </rPr>
      <t>полиэстер</t>
    </r>
  </si>
  <si>
    <r>
      <rPr>
        <b/>
        <i/>
        <sz val="12"/>
        <rFont val="Times New Roman"/>
        <family val="1"/>
        <charset val="204"/>
      </rPr>
      <t>2-х</t>
    </r>
    <r>
      <rPr>
        <i/>
        <sz val="12"/>
        <rFont val="Times New Roman"/>
        <family val="1"/>
        <charset val="204"/>
      </rPr>
      <t xml:space="preserve"> спальное (172*210) термофайбер, </t>
    </r>
    <r>
      <rPr>
        <b/>
        <i/>
        <sz val="12"/>
        <rFont val="Times New Roman"/>
        <family val="1"/>
        <charset val="204"/>
      </rPr>
      <t>полиэстер</t>
    </r>
  </si>
  <si>
    <r>
      <rPr>
        <b/>
        <i/>
        <sz val="12"/>
        <rFont val="Times New Roman"/>
        <family val="1"/>
        <charset val="204"/>
      </rPr>
      <t>евро</t>
    </r>
    <r>
      <rPr>
        <i/>
        <sz val="12"/>
        <rFont val="Times New Roman"/>
        <family val="1"/>
        <charset val="204"/>
      </rPr>
      <t xml:space="preserve">  (200*210) термофайбер, </t>
    </r>
    <r>
      <rPr>
        <b/>
        <i/>
        <sz val="12"/>
        <rFont val="Times New Roman"/>
        <family val="1"/>
        <charset val="204"/>
      </rPr>
      <t>полиэстер</t>
    </r>
  </si>
  <si>
    <t>Сатин, сатин-жаккард, сатин-страйп</t>
  </si>
  <si>
    <r>
      <t>2-х сп. (</t>
    </r>
    <r>
      <rPr>
        <i/>
        <sz val="12"/>
        <rFont val="Times New Roman"/>
        <family val="1"/>
        <charset val="204"/>
      </rPr>
      <t>с пр.на резинке 160*200*25; под.215*175)нав.2-шт</t>
    </r>
    <r>
      <rPr>
        <b/>
        <i/>
        <sz val="12"/>
        <rFont val="Times New Roman"/>
        <family val="1"/>
        <charset val="204"/>
      </rPr>
      <t>.</t>
    </r>
  </si>
  <si>
    <r>
      <t>Евро (</t>
    </r>
    <r>
      <rPr>
        <i/>
        <sz val="12"/>
        <rFont val="Times New Roman"/>
        <family val="1"/>
        <charset val="204"/>
      </rPr>
      <t>пр.на резинке 160*200*25;под.220*200;нав.2-шт)</t>
    </r>
  </si>
  <si>
    <r>
      <t>Евро (</t>
    </r>
    <r>
      <rPr>
        <i/>
        <sz val="12"/>
        <rFont val="Times New Roman"/>
        <family val="1"/>
        <charset val="204"/>
      </rPr>
      <t>пр.на резинке 180*200*25;под.220*200;нав.2-шт)</t>
    </r>
  </si>
  <si>
    <t xml:space="preserve">                         ПРАЙС-ЛИСТ ООО"ЦАРСТВО СНОВИДЕНИЙ"  для физических и юридических лиц   от 15.01.2018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</si>
</sst>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name val="Arial Cyr"/>
      <charset val="204"/>
    </font>
    <font>
      <b/>
      <sz val="2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5" fillId="0" borderId="1" xfId="5" applyFont="1" applyBorder="1" applyAlignment="1">
      <alignment horizontal="left" vertical="center"/>
    </xf>
    <xf numFmtId="0" fontId="5" fillId="0" borderId="1" xfId="6" applyFont="1" applyBorder="1" applyAlignment="1">
      <alignment horizontal="left" vertical="center" wrapText="1"/>
    </xf>
    <xf numFmtId="0" fontId="5" fillId="0" borderId="1" xfId="7" applyFont="1" applyBorder="1" applyAlignment="1">
      <alignment horizontal="left" vertical="center" wrapText="1"/>
    </xf>
    <xf numFmtId="0" fontId="5" fillId="0" borderId="1" xfId="8" applyFont="1" applyBorder="1" applyAlignment="1">
      <alignment horizontal="left" vertical="center" wrapText="1"/>
    </xf>
    <xf numFmtId="0" fontId="5" fillId="0" borderId="1" xfId="8" applyFont="1" applyBorder="1" applyAlignment="1">
      <alignment horizontal="left" vertical="center"/>
    </xf>
    <xf numFmtId="9" fontId="8" fillId="0" borderId="1" xfId="0" applyNumberFormat="1" applyFont="1" applyBorder="1" applyAlignment="1">
      <alignment horizontal="center" vertical="center"/>
    </xf>
    <xf numFmtId="0" fontId="10" fillId="0" borderId="1" xfId="11" applyNumberFormat="1" applyFont="1" applyBorder="1" applyAlignment="1">
      <alignment horizontal="center" vertical="center"/>
    </xf>
    <xf numFmtId="0" fontId="5" fillId="0" borderId="2" xfId="11" applyFont="1" applyBorder="1" applyAlignment="1">
      <alignment horizontal="left" vertical="center"/>
    </xf>
    <xf numFmtId="0" fontId="6" fillId="0" borderId="2" xfId="11" applyFont="1" applyBorder="1" applyAlignment="1">
      <alignment horizontal="left" vertical="center"/>
    </xf>
    <xf numFmtId="0" fontId="10" fillId="0" borderId="1" xfId="12" applyNumberFormat="1" applyFont="1" applyBorder="1" applyAlignment="1">
      <alignment horizontal="center" vertical="center"/>
    </xf>
    <xf numFmtId="0" fontId="10" fillId="0" borderId="1" xfId="13" applyNumberFormat="1" applyFont="1" applyBorder="1" applyAlignment="1">
      <alignment horizontal="center" vertical="center"/>
    </xf>
    <xf numFmtId="0" fontId="0" fillId="3" borderId="0" xfId="0" applyFill="1" applyBorder="1"/>
    <xf numFmtId="0" fontId="3" fillId="3" borderId="0" xfId="20" applyFont="1" applyFill="1" applyBorder="1" applyAlignment="1">
      <alignment horizontal="left" vertical="center"/>
    </xf>
    <xf numFmtId="0" fontId="10" fillId="3" borderId="0" xfId="20" applyNumberFormat="1" applyFont="1" applyFill="1" applyBorder="1" applyAlignment="1">
      <alignment horizontal="center" vertical="center"/>
    </xf>
    <xf numFmtId="0" fontId="4" fillId="3" borderId="0" xfId="20" applyFont="1" applyFill="1" applyBorder="1" applyAlignment="1">
      <alignment horizontal="center" vertical="center"/>
    </xf>
    <xf numFmtId="0" fontId="12" fillId="0" borderId="0" xfId="21" applyFont="1" applyBorder="1" applyAlignment="1"/>
    <xf numFmtId="0" fontId="13" fillId="0" borderId="1" xfId="0" applyFont="1" applyBorder="1" applyAlignment="1">
      <alignment horizontal="center" vertical="center"/>
    </xf>
    <xf numFmtId="49" fontId="4" fillId="3" borderId="13" xfId="19" applyNumberFormat="1" applyFont="1" applyFill="1" applyBorder="1" applyAlignment="1">
      <alignment horizontal="center" vertical="center"/>
    </xf>
    <xf numFmtId="49" fontId="4" fillId="3" borderId="15" xfId="19" applyNumberFormat="1" applyFont="1" applyFill="1" applyBorder="1" applyAlignment="1">
      <alignment horizontal="center" vertical="center"/>
    </xf>
    <xf numFmtId="49" fontId="0" fillId="3" borderId="15" xfId="0" applyNumberFormat="1" applyFill="1" applyBorder="1"/>
    <xf numFmtId="49" fontId="4" fillId="3" borderId="15" xfId="20" applyNumberFormat="1" applyFont="1" applyFill="1" applyBorder="1" applyAlignment="1">
      <alignment horizontal="center" vertical="center"/>
    </xf>
    <xf numFmtId="0" fontId="3" fillId="3" borderId="16" xfId="20" applyFont="1" applyFill="1" applyBorder="1" applyAlignment="1">
      <alignment horizontal="left" vertical="center"/>
    </xf>
    <xf numFmtId="0" fontId="10" fillId="3" borderId="11" xfId="20" applyNumberFormat="1" applyFont="1" applyFill="1" applyBorder="1" applyAlignment="1">
      <alignment horizontal="center" vertical="center"/>
    </xf>
    <xf numFmtId="0" fontId="4" fillId="3" borderId="17" xfId="20" applyFont="1" applyFill="1" applyBorder="1" applyAlignment="1">
      <alignment horizontal="center" vertical="center"/>
    </xf>
    <xf numFmtId="49" fontId="5" fillId="3" borderId="12" xfId="23" applyNumberFormat="1" applyFont="1" applyFill="1" applyBorder="1" applyAlignment="1">
      <alignment horizontal="center"/>
    </xf>
    <xf numFmtId="49" fontId="5" fillId="3" borderId="10" xfId="23" applyNumberFormat="1" applyFont="1" applyFill="1" applyBorder="1" applyAlignment="1">
      <alignment horizontal="left"/>
    </xf>
    <xf numFmtId="49" fontId="5" fillId="3" borderId="14" xfId="23" applyNumberFormat="1" applyFont="1" applyFill="1" applyBorder="1" applyAlignment="1">
      <alignment horizontal="center"/>
    </xf>
    <xf numFmtId="49" fontId="5" fillId="3" borderId="0" xfId="23" applyNumberFormat="1" applyFont="1" applyFill="1" applyBorder="1" applyAlignment="1">
      <alignment horizontal="center"/>
    </xf>
    <xf numFmtId="49" fontId="5" fillId="3" borderId="0" xfId="23" applyNumberFormat="1" applyFont="1" applyFill="1" applyBorder="1" applyAlignment="1">
      <alignment horizontal="left"/>
    </xf>
    <xf numFmtId="49" fontId="11" fillId="3" borderId="0" xfId="23" applyNumberFormat="1" applyFont="1" applyFill="1" applyBorder="1" applyAlignment="1">
      <alignment horizontal="center"/>
    </xf>
    <xf numFmtId="49" fontId="11" fillId="3" borderId="0" xfId="23" applyNumberFormat="1" applyFont="1" applyFill="1" applyBorder="1" applyAlignment="1">
      <alignment horizontal="left"/>
    </xf>
    <xf numFmtId="49" fontId="11" fillId="3" borderId="0" xfId="23" applyNumberFormat="1" applyFont="1" applyFill="1" applyBorder="1"/>
    <xf numFmtId="0" fontId="6" fillId="0" borderId="5" xfId="11" applyFont="1" applyBorder="1" applyAlignment="1">
      <alignment horizontal="left" vertical="center"/>
    </xf>
    <xf numFmtId="0" fontId="18" fillId="2" borderId="1" xfId="4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center" vertical="center"/>
    </xf>
    <xf numFmtId="0" fontId="19" fillId="4" borderId="5" xfId="11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center" vertical="center"/>
    </xf>
    <xf numFmtId="0" fontId="21" fillId="4" borderId="4" xfId="11" applyFont="1" applyFill="1" applyBorder="1" applyAlignment="1">
      <alignment horizontal="center" vertical="center"/>
    </xf>
    <xf numFmtId="0" fontId="6" fillId="0" borderId="1" xfId="11" applyFont="1" applyBorder="1" applyAlignment="1">
      <alignment horizontal="left" vertical="center"/>
    </xf>
    <xf numFmtId="0" fontId="18" fillId="4" borderId="1" xfId="8" applyFont="1" applyFill="1" applyBorder="1" applyAlignment="1">
      <alignment horizontal="center" vertical="center" wrapText="1"/>
    </xf>
    <xf numFmtId="2" fontId="10" fillId="0" borderId="1" xfId="11" applyNumberFormat="1" applyFont="1" applyBorder="1" applyAlignment="1">
      <alignment horizontal="center" vertical="center"/>
    </xf>
    <xf numFmtId="2" fontId="10" fillId="0" borderId="1" xfId="15" applyNumberFormat="1" applyFont="1" applyBorder="1" applyAlignment="1">
      <alignment horizontal="center" vertical="center"/>
    </xf>
    <xf numFmtId="2" fontId="10" fillId="0" borderId="1" xfId="19" applyNumberFormat="1" applyFont="1" applyBorder="1" applyAlignment="1">
      <alignment horizontal="center" vertical="center"/>
    </xf>
    <xf numFmtId="2" fontId="10" fillId="0" borderId="1" xfId="12" applyNumberFormat="1" applyFont="1" applyBorder="1" applyAlignment="1">
      <alignment horizontal="center" vertical="center"/>
    </xf>
    <xf numFmtId="4" fontId="25" fillId="2" borderId="1" xfId="9" applyNumberFormat="1" applyFont="1" applyFill="1" applyBorder="1" applyAlignment="1">
      <alignment horizontal="center" vertical="center"/>
    </xf>
    <xf numFmtId="2" fontId="25" fillId="4" borderId="1" xfId="10" applyNumberFormat="1" applyFont="1" applyFill="1" applyBorder="1" applyAlignment="1">
      <alignment horizontal="center" vertical="center"/>
    </xf>
    <xf numFmtId="2" fontId="25" fillId="2" borderId="1" xfId="11" applyNumberFormat="1" applyFont="1" applyFill="1" applyBorder="1" applyAlignment="1">
      <alignment horizontal="center" vertical="center"/>
    </xf>
    <xf numFmtId="2" fontId="25" fillId="2" borderId="1" xfId="12" applyNumberFormat="1" applyFont="1" applyFill="1" applyBorder="1" applyAlignment="1">
      <alignment horizontal="center" vertical="center"/>
    </xf>
    <xf numFmtId="2" fontId="25" fillId="2" borderId="3" xfId="12" applyNumberFormat="1" applyFont="1" applyFill="1" applyBorder="1" applyAlignment="1">
      <alignment horizontal="center" vertical="center"/>
    </xf>
    <xf numFmtId="2" fontId="25" fillId="2" borderId="1" xfId="13" applyNumberFormat="1" applyFont="1" applyFill="1" applyBorder="1" applyAlignment="1">
      <alignment horizontal="center" vertical="center"/>
    </xf>
    <xf numFmtId="2" fontId="25" fillId="2" borderId="1" xfId="14" applyNumberFormat="1" applyFont="1" applyFill="1" applyBorder="1" applyAlignment="1">
      <alignment horizontal="center" vertical="center"/>
    </xf>
    <xf numFmtId="2" fontId="25" fillId="2" borderId="5" xfId="15" applyNumberFormat="1" applyFont="1" applyFill="1" applyBorder="1" applyAlignment="1">
      <alignment horizontal="center" vertical="center"/>
    </xf>
    <xf numFmtId="2" fontId="25" fillId="2" borderId="5" xfId="17" applyNumberFormat="1" applyFont="1" applyFill="1" applyBorder="1" applyAlignment="1">
      <alignment horizontal="center" vertical="center"/>
    </xf>
    <xf numFmtId="2" fontId="25" fillId="2" borderId="4" xfId="18" applyNumberFormat="1" applyFont="1" applyFill="1" applyBorder="1" applyAlignment="1">
      <alignment horizontal="center" vertical="center"/>
    </xf>
    <xf numFmtId="2" fontId="25" fillId="2" borderId="4" xfId="16" applyNumberFormat="1" applyFont="1" applyFill="1" applyBorder="1" applyAlignment="1">
      <alignment horizontal="center" vertical="center"/>
    </xf>
    <xf numFmtId="2" fontId="25" fillId="2" borderId="1" xfId="19" applyNumberFormat="1" applyFont="1" applyFill="1" applyBorder="1" applyAlignment="1">
      <alignment horizontal="center" vertical="center"/>
    </xf>
    <xf numFmtId="2" fontId="25" fillId="2" borderId="1" xfId="20" applyNumberFormat="1" applyFont="1" applyFill="1" applyBorder="1" applyAlignment="1">
      <alignment horizontal="center" vertical="center"/>
    </xf>
    <xf numFmtId="2" fontId="25" fillId="2" borderId="4" xfId="17" applyNumberFormat="1" applyFont="1" applyFill="1" applyBorder="1" applyAlignment="1">
      <alignment horizontal="center" vertical="center"/>
    </xf>
    <xf numFmtId="2" fontId="10" fillId="0" borderId="1" xfId="13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7" fillId="3" borderId="0" xfId="0" applyFont="1" applyFill="1" applyAlignment="1">
      <alignment horizontal="right" wrapText="1"/>
    </xf>
    <xf numFmtId="0" fontId="0" fillId="0" borderId="0" xfId="0"/>
    <xf numFmtId="0" fontId="16" fillId="3" borderId="7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16" fillId="3" borderId="6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21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center"/>
    </xf>
    <xf numFmtId="0" fontId="19" fillId="2" borderId="4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8" fillId="4" borderId="4" xfId="8" applyFont="1" applyFill="1" applyBorder="1" applyAlignment="1">
      <alignment horizontal="center" vertical="center" wrapText="1"/>
    </xf>
    <xf numFmtId="0" fontId="18" fillId="4" borderId="5" xfId="8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/>
    </xf>
    <xf numFmtId="0" fontId="20" fillId="0" borderId="1" xfId="0" applyFont="1" applyBorder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49" fontId="15" fillId="3" borderId="9" xfId="22" applyNumberFormat="1" applyFont="1" applyFill="1" applyBorder="1" applyAlignment="1">
      <alignment horizontal="center" vertical="center" wrapText="1"/>
    </xf>
    <xf numFmtId="49" fontId="5" fillId="3" borderId="14" xfId="23" applyNumberFormat="1" applyFont="1" applyFill="1" applyBorder="1" applyAlignment="1">
      <alignment horizontal="left"/>
    </xf>
    <xf numFmtId="49" fontId="5" fillId="3" borderId="0" xfId="23" applyNumberFormat="1" applyFont="1" applyFill="1" applyBorder="1" applyAlignment="1">
      <alignment horizontal="left"/>
    </xf>
    <xf numFmtId="0" fontId="9" fillId="2" borderId="3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23" fillId="2" borderId="3" xfId="12" applyFont="1" applyFill="1" applyBorder="1" applyAlignment="1">
      <alignment horizontal="center" vertical="center"/>
    </xf>
    <xf numFmtId="0" fontId="23" fillId="2" borderId="4" xfId="12" applyFont="1" applyFill="1" applyBorder="1" applyAlignment="1">
      <alignment horizontal="center" vertical="center"/>
    </xf>
    <xf numFmtId="0" fontId="23" fillId="2" borderId="5" xfId="12" applyFont="1" applyFill="1" applyBorder="1" applyAlignment="1">
      <alignment horizontal="center" vertical="center"/>
    </xf>
    <xf numFmtId="0" fontId="22" fillId="0" borderId="18" xfId="11" applyFont="1" applyBorder="1" applyAlignment="1">
      <alignment horizontal="left" vertical="center" wrapText="1"/>
    </xf>
    <xf numFmtId="0" fontId="22" fillId="0" borderId="10" xfId="11" applyFont="1" applyBorder="1" applyAlignment="1">
      <alignment horizontal="left" vertical="center" wrapText="1"/>
    </xf>
    <xf numFmtId="0" fontId="22" fillId="0" borderId="13" xfId="11" applyFont="1" applyBorder="1" applyAlignment="1">
      <alignment horizontal="left" vertical="center" wrapText="1"/>
    </xf>
    <xf numFmtId="0" fontId="22" fillId="0" borderId="19" xfId="11" applyFont="1" applyBorder="1" applyAlignment="1">
      <alignment horizontal="left" vertical="center" wrapText="1"/>
    </xf>
    <xf numFmtId="0" fontId="22" fillId="0" borderId="11" xfId="11" applyFont="1" applyBorder="1" applyAlignment="1">
      <alignment horizontal="left" vertical="center" wrapText="1"/>
    </xf>
    <xf numFmtId="0" fontId="22" fillId="0" borderId="17" xfId="11" applyFont="1" applyBorder="1" applyAlignment="1">
      <alignment horizontal="left" vertical="center" wrapText="1"/>
    </xf>
    <xf numFmtId="0" fontId="6" fillId="4" borderId="4" xfId="11" applyFont="1" applyFill="1" applyBorder="1" applyAlignment="1">
      <alignment horizontal="center" vertical="center" wrapText="1"/>
    </xf>
    <xf numFmtId="0" fontId="6" fillId="4" borderId="5" xfId="11" applyFont="1" applyFill="1" applyBorder="1" applyAlignment="1">
      <alignment horizontal="center" vertical="center" wrapText="1"/>
    </xf>
    <xf numFmtId="0" fontId="21" fillId="4" borderId="4" xfId="11" applyFont="1" applyFill="1" applyBorder="1" applyAlignment="1">
      <alignment horizontal="left" vertical="center"/>
    </xf>
    <xf numFmtId="0" fontId="21" fillId="4" borderId="5" xfId="11" applyFont="1" applyFill="1" applyBorder="1" applyAlignment="1">
      <alignment horizontal="left" vertical="center"/>
    </xf>
  </cellXfs>
  <cellStyles count="24">
    <cellStyle name="Обычный" xfId="0" builtinId="0"/>
    <cellStyle name="Обычный 10" xfId="7"/>
    <cellStyle name="Обычный 11" xfId="8"/>
    <cellStyle name="Обычный 12" xfId="9"/>
    <cellStyle name="Обычный 15" xfId="10"/>
    <cellStyle name="Обычный 16" xfId="11"/>
    <cellStyle name="Обычный 17" xfId="12"/>
    <cellStyle name="Обычный 18" xfId="13"/>
    <cellStyle name="Обычный 19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4" xfId="1"/>
    <cellStyle name="Обычный 5" xfId="2"/>
    <cellStyle name="Обычный 6" xfId="3"/>
    <cellStyle name="Обычный 7" xfId="4"/>
    <cellStyle name="Обычный 8" xfId="5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0</xdr:col>
      <xdr:colOff>1590675</xdr:colOff>
      <xdr:row>3</xdr:row>
      <xdr:rowOff>415924</xdr:rowOff>
    </xdr:to>
    <xdr:pic>
      <xdr:nvPicPr>
        <xdr:cNvPr id="6" name="Рисунок 5" descr="https://images.by.prom.st/21736013_w640_h640_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95250"/>
          <a:ext cx="1333500" cy="1273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zoomScale="60" zoomScaleNormal="60" workbookViewId="0">
      <selection activeCell="D15" sqref="D15"/>
    </sheetView>
  </sheetViews>
  <sheetFormatPr defaultRowHeight="15" x14ac:dyDescent="0.25"/>
  <cols>
    <col min="1" max="1" width="57.7109375" customWidth="1"/>
    <col min="2" max="2" width="18.28515625" customWidth="1"/>
    <col min="3" max="3" width="17.85546875" customWidth="1"/>
    <col min="4" max="4" width="14.42578125" customWidth="1"/>
    <col min="5" max="5" width="16" customWidth="1"/>
    <col min="6" max="6" width="16.85546875" customWidth="1"/>
  </cols>
  <sheetData>
    <row r="1" spans="1:7" ht="47.25" customHeight="1" x14ac:dyDescent="0.35">
      <c r="A1" s="62" t="s">
        <v>58</v>
      </c>
      <c r="B1" s="63"/>
      <c r="C1" s="63"/>
      <c r="D1" s="63"/>
      <c r="E1" s="63"/>
      <c r="F1" s="63"/>
      <c r="G1" s="16"/>
    </row>
    <row r="2" spans="1:7" ht="21" hidden="1" customHeight="1" x14ac:dyDescent="0.25">
      <c r="A2" s="78" t="s">
        <v>58</v>
      </c>
      <c r="B2" s="79"/>
      <c r="C2" s="79"/>
      <c r="D2" s="79"/>
      <c r="E2" s="79"/>
      <c r="F2" s="79"/>
    </row>
    <row r="3" spans="1:7" ht="27.75" customHeight="1" x14ac:dyDescent="0.25">
      <c r="A3" s="80"/>
      <c r="B3" s="81"/>
      <c r="C3" s="81"/>
      <c r="D3" s="81"/>
      <c r="E3" s="81"/>
      <c r="F3" s="81"/>
    </row>
    <row r="4" spans="1:7" ht="50.25" customHeight="1" thickBot="1" x14ac:dyDescent="0.3">
      <c r="A4" s="82" t="s">
        <v>118</v>
      </c>
      <c r="B4" s="82"/>
      <c r="C4" s="82"/>
      <c r="D4" s="82"/>
      <c r="E4" s="82"/>
      <c r="F4" s="82"/>
    </row>
    <row r="5" spans="1:7" ht="42" customHeight="1" x14ac:dyDescent="0.25">
      <c r="A5" s="64" t="s">
        <v>0</v>
      </c>
      <c r="B5" s="67" t="s">
        <v>106</v>
      </c>
      <c r="C5" s="68" t="s">
        <v>105</v>
      </c>
      <c r="D5" s="69"/>
      <c r="E5" s="69"/>
      <c r="F5" s="70"/>
    </row>
    <row r="6" spans="1:7" ht="15.75" x14ac:dyDescent="0.25">
      <c r="A6" s="65"/>
      <c r="B6" s="67"/>
      <c r="C6" s="17" t="s">
        <v>97</v>
      </c>
      <c r="D6" s="17" t="s">
        <v>98</v>
      </c>
      <c r="E6" s="17" t="s">
        <v>99</v>
      </c>
      <c r="F6" s="17" t="s">
        <v>100</v>
      </c>
    </row>
    <row r="7" spans="1:7" ht="52.5" customHeight="1" x14ac:dyDescent="0.25">
      <c r="A7" s="66"/>
      <c r="B7" s="67"/>
      <c r="C7" s="6">
        <v>-0.01</v>
      </c>
      <c r="D7" s="6">
        <v>-0.02</v>
      </c>
      <c r="E7" s="6">
        <v>-0.03</v>
      </c>
      <c r="F7" s="6">
        <v>-0.04</v>
      </c>
    </row>
    <row r="8" spans="1:7" ht="36.75" customHeight="1" x14ac:dyDescent="0.25">
      <c r="A8" s="34" t="s">
        <v>13</v>
      </c>
      <c r="B8" s="71" t="s">
        <v>1</v>
      </c>
      <c r="C8" s="72"/>
      <c r="D8" s="72"/>
      <c r="E8" s="72"/>
      <c r="F8" s="73"/>
    </row>
    <row r="9" spans="1:7" ht="24.95" customHeight="1" x14ac:dyDescent="0.25">
      <c r="A9" s="1" t="s">
        <v>2</v>
      </c>
      <c r="B9" s="45">
        <v>18</v>
      </c>
      <c r="C9" s="41">
        <f>B9-B9*0.01</f>
        <v>17.82</v>
      </c>
      <c r="D9" s="41">
        <f>B9-B9*0.02</f>
        <v>17.64</v>
      </c>
      <c r="E9" s="41">
        <f>B9-B9*0.03</f>
        <v>17.46</v>
      </c>
      <c r="F9" s="41">
        <f>B9-B9*0.04</f>
        <v>17.28</v>
      </c>
    </row>
    <row r="10" spans="1:7" ht="24.95" customHeight="1" x14ac:dyDescent="0.25">
      <c r="A10" s="2" t="s">
        <v>12</v>
      </c>
      <c r="B10" s="45">
        <v>27</v>
      </c>
      <c r="C10" s="41">
        <f t="shared" ref="C10:C22" si="0">B10-B10*0.01</f>
        <v>26.73</v>
      </c>
      <c r="D10" s="41">
        <f t="shared" ref="D10:D22" si="1">B10-B10*0.02</f>
        <v>26.46</v>
      </c>
      <c r="E10" s="41">
        <f t="shared" ref="E10:E22" si="2">B10-B10*0.03</f>
        <v>26.19</v>
      </c>
      <c r="F10" s="41">
        <f t="shared" ref="F10:F22" si="3">B10-B10*0.04</f>
        <v>25.92</v>
      </c>
    </row>
    <row r="11" spans="1:7" ht="24.95" customHeight="1" x14ac:dyDescent="0.25">
      <c r="A11" s="3" t="s">
        <v>11</v>
      </c>
      <c r="B11" s="45">
        <v>29</v>
      </c>
      <c r="C11" s="41">
        <f t="shared" si="0"/>
        <v>28.71</v>
      </c>
      <c r="D11" s="41">
        <f t="shared" si="1"/>
        <v>28.42</v>
      </c>
      <c r="E11" s="41">
        <f t="shared" si="2"/>
        <v>28.13</v>
      </c>
      <c r="F11" s="41">
        <f t="shared" si="3"/>
        <v>27.84</v>
      </c>
    </row>
    <row r="12" spans="1:7" ht="24.95" customHeight="1" x14ac:dyDescent="0.25">
      <c r="A12" s="4" t="s">
        <v>3</v>
      </c>
      <c r="B12" s="45">
        <v>31</v>
      </c>
      <c r="C12" s="41">
        <f t="shared" si="0"/>
        <v>30.69</v>
      </c>
      <c r="D12" s="41">
        <f t="shared" si="1"/>
        <v>30.38</v>
      </c>
      <c r="E12" s="41">
        <f t="shared" si="2"/>
        <v>30.07</v>
      </c>
      <c r="F12" s="41">
        <f t="shared" si="3"/>
        <v>29.76</v>
      </c>
    </row>
    <row r="13" spans="1:7" ht="24.95" customHeight="1" x14ac:dyDescent="0.25">
      <c r="A13" s="4" t="s">
        <v>4</v>
      </c>
      <c r="B13" s="45">
        <v>32</v>
      </c>
      <c r="C13" s="41">
        <f t="shared" si="0"/>
        <v>31.68</v>
      </c>
      <c r="D13" s="41">
        <f t="shared" si="1"/>
        <v>31.36</v>
      </c>
      <c r="E13" s="41">
        <f t="shared" si="2"/>
        <v>31.04</v>
      </c>
      <c r="F13" s="41">
        <f t="shared" si="3"/>
        <v>30.72</v>
      </c>
    </row>
    <row r="14" spans="1:7" ht="24.95" customHeight="1" x14ac:dyDescent="0.25">
      <c r="A14" s="4" t="s">
        <v>5</v>
      </c>
      <c r="B14" s="45">
        <v>33</v>
      </c>
      <c r="C14" s="41">
        <f t="shared" si="0"/>
        <v>32.67</v>
      </c>
      <c r="D14" s="41">
        <f t="shared" si="1"/>
        <v>32.340000000000003</v>
      </c>
      <c r="E14" s="41">
        <f t="shared" si="2"/>
        <v>32.01</v>
      </c>
      <c r="F14" s="41">
        <f t="shared" si="3"/>
        <v>31.68</v>
      </c>
    </row>
    <row r="15" spans="1:7" ht="24.95" customHeight="1" x14ac:dyDescent="0.25">
      <c r="A15" s="4" t="s">
        <v>6</v>
      </c>
      <c r="B15" s="45">
        <v>35</v>
      </c>
      <c r="C15" s="41">
        <f t="shared" si="0"/>
        <v>34.65</v>
      </c>
      <c r="D15" s="41">
        <f t="shared" si="1"/>
        <v>34.299999999999997</v>
      </c>
      <c r="E15" s="41">
        <f t="shared" si="2"/>
        <v>33.950000000000003</v>
      </c>
      <c r="F15" s="41">
        <f t="shared" si="3"/>
        <v>33.6</v>
      </c>
    </row>
    <row r="16" spans="1:7" s="61" customFormat="1" ht="34.5" customHeight="1" x14ac:dyDescent="0.25">
      <c r="A16" s="4" t="s">
        <v>115</v>
      </c>
      <c r="B16" s="45">
        <v>40</v>
      </c>
      <c r="C16" s="41">
        <f t="shared" si="0"/>
        <v>39.6</v>
      </c>
      <c r="D16" s="41">
        <f t="shared" si="1"/>
        <v>39.200000000000003</v>
      </c>
      <c r="E16" s="41">
        <f t="shared" si="2"/>
        <v>38.799999999999997</v>
      </c>
      <c r="F16" s="41">
        <f t="shared" si="3"/>
        <v>38.4</v>
      </c>
    </row>
    <row r="17" spans="1:6" ht="24.95" customHeight="1" x14ac:dyDescent="0.25">
      <c r="A17" s="4" t="s">
        <v>8</v>
      </c>
      <c r="B17" s="45">
        <v>35.5</v>
      </c>
      <c r="C17" s="41">
        <f t="shared" si="0"/>
        <v>35.145000000000003</v>
      </c>
      <c r="D17" s="41">
        <f t="shared" si="1"/>
        <v>34.79</v>
      </c>
      <c r="E17" s="41">
        <f t="shared" si="2"/>
        <v>34.435000000000002</v>
      </c>
      <c r="F17" s="41">
        <f t="shared" si="3"/>
        <v>34.08</v>
      </c>
    </row>
    <row r="18" spans="1:6" ht="24.95" customHeight="1" x14ac:dyDescent="0.25">
      <c r="A18" s="4" t="s">
        <v>7</v>
      </c>
      <c r="B18" s="45">
        <v>37.5</v>
      </c>
      <c r="C18" s="41">
        <f t="shared" si="0"/>
        <v>37.125</v>
      </c>
      <c r="D18" s="41">
        <f t="shared" si="1"/>
        <v>36.75</v>
      </c>
      <c r="E18" s="41">
        <f t="shared" si="2"/>
        <v>36.375</v>
      </c>
      <c r="F18" s="41">
        <f t="shared" si="3"/>
        <v>36</v>
      </c>
    </row>
    <row r="19" spans="1:6" s="61" customFormat="1" ht="32.25" customHeight="1" x14ac:dyDescent="0.25">
      <c r="A19" s="4" t="s">
        <v>116</v>
      </c>
      <c r="B19" s="45">
        <v>43.5</v>
      </c>
      <c r="C19" s="41">
        <f t="shared" si="0"/>
        <v>43.064999999999998</v>
      </c>
      <c r="D19" s="41">
        <f t="shared" si="1"/>
        <v>42.63</v>
      </c>
      <c r="E19" s="41">
        <f t="shared" si="2"/>
        <v>42.195</v>
      </c>
      <c r="F19" s="41">
        <f t="shared" si="3"/>
        <v>41.76</v>
      </c>
    </row>
    <row r="20" spans="1:6" s="61" customFormat="1" ht="33.75" customHeight="1" x14ac:dyDescent="0.25">
      <c r="A20" s="4" t="s">
        <v>117</v>
      </c>
      <c r="B20" s="45">
        <v>44.5</v>
      </c>
      <c r="C20" s="41">
        <f t="shared" si="0"/>
        <v>44.055</v>
      </c>
      <c r="D20" s="41">
        <f t="shared" si="1"/>
        <v>43.61</v>
      </c>
      <c r="E20" s="41">
        <f t="shared" si="2"/>
        <v>43.164999999999999</v>
      </c>
      <c r="F20" s="41">
        <f t="shared" si="3"/>
        <v>42.72</v>
      </c>
    </row>
    <row r="21" spans="1:6" ht="24.95" customHeight="1" x14ac:dyDescent="0.25">
      <c r="A21" s="5" t="s">
        <v>10</v>
      </c>
      <c r="B21" s="45">
        <v>43</v>
      </c>
      <c r="C21" s="41">
        <f t="shared" si="0"/>
        <v>42.57</v>
      </c>
      <c r="D21" s="41">
        <f t="shared" si="1"/>
        <v>42.14</v>
      </c>
      <c r="E21" s="41">
        <f t="shared" si="2"/>
        <v>41.71</v>
      </c>
      <c r="F21" s="41">
        <f t="shared" si="3"/>
        <v>41.28</v>
      </c>
    </row>
    <row r="22" spans="1:6" ht="24.95" customHeight="1" x14ac:dyDescent="0.25">
      <c r="A22" s="5" t="s">
        <v>9</v>
      </c>
      <c r="B22" s="45">
        <v>45</v>
      </c>
      <c r="C22" s="41">
        <f t="shared" si="0"/>
        <v>44.55</v>
      </c>
      <c r="D22" s="41">
        <f t="shared" si="1"/>
        <v>44.1</v>
      </c>
      <c r="E22" s="41">
        <f t="shared" si="2"/>
        <v>43.65</v>
      </c>
      <c r="F22" s="41">
        <f t="shared" si="3"/>
        <v>43.2</v>
      </c>
    </row>
    <row r="23" spans="1:6" ht="27.75" customHeight="1" x14ac:dyDescent="0.45">
      <c r="A23" s="34" t="s">
        <v>13</v>
      </c>
      <c r="B23" s="76" t="s">
        <v>14</v>
      </c>
      <c r="C23" s="77"/>
      <c r="D23" s="77"/>
      <c r="E23" s="77"/>
      <c r="F23" s="77"/>
    </row>
    <row r="24" spans="1:6" ht="24.95" customHeight="1" x14ac:dyDescent="0.25">
      <c r="A24" s="1" t="s">
        <v>2</v>
      </c>
      <c r="B24" s="45">
        <v>23</v>
      </c>
      <c r="C24" s="41">
        <f>B24-B24*0.01</f>
        <v>22.77</v>
      </c>
      <c r="D24" s="41">
        <f>B24-B24*0.02</f>
        <v>22.54</v>
      </c>
      <c r="E24" s="41">
        <f>B24-B24*0.03</f>
        <v>22.31</v>
      </c>
      <c r="F24" s="41">
        <f>B24-B24*0.04</f>
        <v>22.08</v>
      </c>
    </row>
    <row r="25" spans="1:6" ht="24.95" customHeight="1" x14ac:dyDescent="0.25">
      <c r="A25" s="3" t="s">
        <v>11</v>
      </c>
      <c r="B25" s="45">
        <v>35</v>
      </c>
      <c r="C25" s="41">
        <f t="shared" ref="C25:C35" si="4">B25-B25*0.01</f>
        <v>34.65</v>
      </c>
      <c r="D25" s="41">
        <f t="shared" ref="D25:D34" si="5">B25-B25*0.02</f>
        <v>34.299999999999997</v>
      </c>
      <c r="E25" s="41">
        <f t="shared" ref="E25:E35" si="6">B25-B25*0.03</f>
        <v>33.950000000000003</v>
      </c>
      <c r="F25" s="41">
        <f t="shared" ref="F25:F35" si="7">B25-B25*0.04</f>
        <v>33.6</v>
      </c>
    </row>
    <row r="26" spans="1:6" ht="24.95" customHeight="1" x14ac:dyDescent="0.25">
      <c r="A26" s="4" t="s">
        <v>3</v>
      </c>
      <c r="B26" s="45">
        <v>37</v>
      </c>
      <c r="C26" s="41">
        <f t="shared" si="4"/>
        <v>36.630000000000003</v>
      </c>
      <c r="D26" s="41">
        <f t="shared" si="5"/>
        <v>36.26</v>
      </c>
      <c r="E26" s="41">
        <f t="shared" si="6"/>
        <v>35.89</v>
      </c>
      <c r="F26" s="41">
        <f t="shared" si="7"/>
        <v>35.520000000000003</v>
      </c>
    </row>
    <row r="27" spans="1:6" ht="24.95" customHeight="1" x14ac:dyDescent="0.25">
      <c r="A27" s="4" t="s">
        <v>5</v>
      </c>
      <c r="B27" s="45">
        <v>39</v>
      </c>
      <c r="C27" s="41">
        <f t="shared" si="4"/>
        <v>38.61</v>
      </c>
      <c r="D27" s="41">
        <f t="shared" si="5"/>
        <v>38.22</v>
      </c>
      <c r="E27" s="41">
        <f t="shared" si="6"/>
        <v>37.83</v>
      </c>
      <c r="F27" s="41">
        <f t="shared" si="7"/>
        <v>37.44</v>
      </c>
    </row>
    <row r="28" spans="1:6" ht="24.95" customHeight="1" x14ac:dyDescent="0.25">
      <c r="A28" s="4" t="s">
        <v>6</v>
      </c>
      <c r="B28" s="45">
        <v>41</v>
      </c>
      <c r="C28" s="41">
        <f t="shared" si="4"/>
        <v>40.590000000000003</v>
      </c>
      <c r="D28" s="41">
        <f t="shared" si="5"/>
        <v>40.18</v>
      </c>
      <c r="E28" s="41">
        <f t="shared" si="6"/>
        <v>39.770000000000003</v>
      </c>
      <c r="F28" s="41">
        <f t="shared" si="7"/>
        <v>39.36</v>
      </c>
    </row>
    <row r="29" spans="1:6" s="61" customFormat="1" ht="33.75" customHeight="1" x14ac:dyDescent="0.25">
      <c r="A29" s="4" t="s">
        <v>115</v>
      </c>
      <c r="B29" s="45">
        <v>46.5</v>
      </c>
      <c r="C29" s="41">
        <f t="shared" si="4"/>
        <v>46.034999999999997</v>
      </c>
      <c r="D29" s="41">
        <f t="shared" si="5"/>
        <v>45.57</v>
      </c>
      <c r="E29" s="41">
        <f t="shared" si="6"/>
        <v>45.104999999999997</v>
      </c>
      <c r="F29" s="41">
        <f t="shared" si="7"/>
        <v>44.64</v>
      </c>
    </row>
    <row r="30" spans="1:6" ht="24.95" customHeight="1" x14ac:dyDescent="0.25">
      <c r="A30" s="4" t="s">
        <v>8</v>
      </c>
      <c r="B30" s="45">
        <v>42.5</v>
      </c>
      <c r="C30" s="41">
        <f t="shared" si="4"/>
        <v>42.075000000000003</v>
      </c>
      <c r="D30" s="41">
        <f t="shared" si="5"/>
        <v>41.65</v>
      </c>
      <c r="E30" s="41">
        <f t="shared" si="6"/>
        <v>41.225000000000001</v>
      </c>
      <c r="F30" s="41">
        <f t="shared" si="7"/>
        <v>40.799999999999997</v>
      </c>
    </row>
    <row r="31" spans="1:6" ht="24.95" customHeight="1" x14ac:dyDescent="0.25">
      <c r="A31" s="4" t="s">
        <v>7</v>
      </c>
      <c r="B31" s="45">
        <v>44.5</v>
      </c>
      <c r="C31" s="41">
        <f t="shared" si="4"/>
        <v>44.055</v>
      </c>
      <c r="D31" s="41">
        <f t="shared" si="5"/>
        <v>43.61</v>
      </c>
      <c r="E31" s="41">
        <f t="shared" si="6"/>
        <v>43.164999999999999</v>
      </c>
      <c r="F31" s="41">
        <f t="shared" si="7"/>
        <v>42.72</v>
      </c>
    </row>
    <row r="32" spans="1:6" s="61" customFormat="1" ht="36" customHeight="1" x14ac:dyDescent="0.25">
      <c r="A32" s="4" t="s">
        <v>116</v>
      </c>
      <c r="B32" s="45">
        <v>51</v>
      </c>
      <c r="C32" s="41">
        <f t="shared" si="4"/>
        <v>50.49</v>
      </c>
      <c r="D32" s="41">
        <f t="shared" si="5"/>
        <v>49.98</v>
      </c>
      <c r="E32" s="41">
        <f t="shared" si="6"/>
        <v>49.47</v>
      </c>
      <c r="F32" s="41">
        <f t="shared" si="7"/>
        <v>48.96</v>
      </c>
    </row>
    <row r="33" spans="1:6" s="61" customFormat="1" ht="33.75" customHeight="1" x14ac:dyDescent="0.25">
      <c r="A33" s="4" t="s">
        <v>117</v>
      </c>
      <c r="B33" s="45">
        <v>52</v>
      </c>
      <c r="C33" s="41">
        <f t="shared" si="4"/>
        <v>51.48</v>
      </c>
      <c r="D33" s="41">
        <f t="shared" si="5"/>
        <v>50.96</v>
      </c>
      <c r="E33" s="41">
        <f t="shared" si="6"/>
        <v>50.44</v>
      </c>
      <c r="F33" s="41">
        <f t="shared" si="7"/>
        <v>49.92</v>
      </c>
    </row>
    <row r="34" spans="1:6" ht="24.95" customHeight="1" x14ac:dyDescent="0.25">
      <c r="A34" s="5" t="s">
        <v>10</v>
      </c>
      <c r="B34" s="45">
        <v>54</v>
      </c>
      <c r="C34" s="41">
        <f t="shared" si="4"/>
        <v>53.46</v>
      </c>
      <c r="D34" s="41">
        <f t="shared" si="5"/>
        <v>52.92</v>
      </c>
      <c r="E34" s="41">
        <f t="shared" si="6"/>
        <v>52.38</v>
      </c>
      <c r="F34" s="41">
        <f t="shared" si="7"/>
        <v>51.84</v>
      </c>
    </row>
    <row r="35" spans="1:6" ht="24.95" customHeight="1" x14ac:dyDescent="0.25">
      <c r="A35" s="5" t="s">
        <v>9</v>
      </c>
      <c r="B35" s="45">
        <v>56</v>
      </c>
      <c r="C35" s="41">
        <f t="shared" si="4"/>
        <v>55.44</v>
      </c>
      <c r="D35" s="41">
        <f>B35-B35*0.02</f>
        <v>54.88</v>
      </c>
      <c r="E35" s="41">
        <f t="shared" si="6"/>
        <v>54.32</v>
      </c>
      <c r="F35" s="41">
        <f t="shared" si="7"/>
        <v>53.76</v>
      </c>
    </row>
    <row r="36" spans="1:6" ht="30" customHeight="1" x14ac:dyDescent="0.25">
      <c r="A36" s="40" t="s">
        <v>13</v>
      </c>
      <c r="B36" s="74" t="s">
        <v>114</v>
      </c>
      <c r="C36" s="74"/>
      <c r="D36" s="74"/>
      <c r="E36" s="74"/>
      <c r="F36" s="75"/>
    </row>
    <row r="37" spans="1:6" ht="21" customHeight="1" x14ac:dyDescent="0.25">
      <c r="A37" s="4" t="s">
        <v>92</v>
      </c>
      <c r="B37" s="46">
        <v>55.5</v>
      </c>
      <c r="C37" s="41">
        <f>B37-B37*0.01</f>
        <v>54.945</v>
      </c>
      <c r="D37" s="41">
        <f>B37-B37*0.02</f>
        <v>54.39</v>
      </c>
      <c r="E37" s="41">
        <f>B37-B37*0.03</f>
        <v>53.835000000000001</v>
      </c>
      <c r="F37" s="41">
        <f>B37-B37*0.04</f>
        <v>53.28</v>
      </c>
    </row>
    <row r="38" spans="1:6" ht="21" customHeight="1" x14ac:dyDescent="0.25">
      <c r="A38" s="4" t="s">
        <v>5</v>
      </c>
      <c r="B38" s="46">
        <v>64</v>
      </c>
      <c r="C38" s="41">
        <f t="shared" ref="C38:C42" si="8">B38-B38*0.01</f>
        <v>63.36</v>
      </c>
      <c r="D38" s="41">
        <f t="shared" ref="D38:D42" si="9">B38-B38*0.02</f>
        <v>62.72</v>
      </c>
      <c r="E38" s="41">
        <f t="shared" ref="E38:E42" si="10">B38-B38*0.03</f>
        <v>62.08</v>
      </c>
      <c r="F38" s="41">
        <f t="shared" ref="F38:F42" si="11">B38-B38*0.04</f>
        <v>61.44</v>
      </c>
    </row>
    <row r="39" spans="1:6" ht="21" customHeight="1" x14ac:dyDescent="0.25">
      <c r="A39" s="4" t="s">
        <v>6</v>
      </c>
      <c r="B39" s="46">
        <v>66.5</v>
      </c>
      <c r="C39" s="41">
        <f t="shared" si="8"/>
        <v>65.834999999999994</v>
      </c>
      <c r="D39" s="41">
        <f t="shared" si="9"/>
        <v>65.17</v>
      </c>
      <c r="E39" s="41">
        <f t="shared" si="10"/>
        <v>64.504999999999995</v>
      </c>
      <c r="F39" s="41">
        <f t="shared" si="11"/>
        <v>63.84</v>
      </c>
    </row>
    <row r="40" spans="1:6" ht="21" customHeight="1" x14ac:dyDescent="0.25">
      <c r="A40" s="4" t="s">
        <v>8</v>
      </c>
      <c r="B40" s="46">
        <v>67.5</v>
      </c>
      <c r="C40" s="41">
        <f t="shared" si="8"/>
        <v>66.825000000000003</v>
      </c>
      <c r="D40" s="41">
        <f t="shared" si="9"/>
        <v>66.150000000000006</v>
      </c>
      <c r="E40" s="41">
        <f t="shared" si="10"/>
        <v>65.474999999999994</v>
      </c>
      <c r="F40" s="41">
        <f t="shared" si="11"/>
        <v>64.8</v>
      </c>
    </row>
    <row r="41" spans="1:6" ht="21" customHeight="1" x14ac:dyDescent="0.25">
      <c r="A41" s="4" t="s">
        <v>7</v>
      </c>
      <c r="B41" s="46">
        <v>70</v>
      </c>
      <c r="C41" s="41">
        <f t="shared" si="8"/>
        <v>69.3</v>
      </c>
      <c r="D41" s="41">
        <f t="shared" si="9"/>
        <v>68.599999999999994</v>
      </c>
      <c r="E41" s="41">
        <f t="shared" si="10"/>
        <v>67.900000000000006</v>
      </c>
      <c r="F41" s="41">
        <f t="shared" si="11"/>
        <v>67.2</v>
      </c>
    </row>
    <row r="42" spans="1:6" ht="21" customHeight="1" x14ac:dyDescent="0.25">
      <c r="A42" s="4" t="s">
        <v>93</v>
      </c>
      <c r="B42" s="46">
        <v>88.5</v>
      </c>
      <c r="C42" s="41">
        <f t="shared" si="8"/>
        <v>87.614999999999995</v>
      </c>
      <c r="D42" s="41">
        <f t="shared" si="9"/>
        <v>86.73</v>
      </c>
      <c r="E42" s="41">
        <f t="shared" si="10"/>
        <v>85.844999999999999</v>
      </c>
      <c r="F42" s="41">
        <f t="shared" si="11"/>
        <v>84.96</v>
      </c>
    </row>
    <row r="43" spans="1:6" ht="33.75" customHeight="1" x14ac:dyDescent="0.45">
      <c r="A43" s="37" t="s">
        <v>15</v>
      </c>
      <c r="B43" s="76"/>
      <c r="C43" s="77"/>
      <c r="D43" s="77"/>
      <c r="E43" s="77"/>
      <c r="F43" s="77"/>
    </row>
    <row r="44" spans="1:6" ht="24.95" customHeight="1" x14ac:dyDescent="0.25">
      <c r="A44" s="9" t="s">
        <v>111</v>
      </c>
      <c r="B44" s="47">
        <v>19</v>
      </c>
      <c r="C44" s="41">
        <f>B44-B44*0.01</f>
        <v>18.809999999999999</v>
      </c>
      <c r="D44" s="41">
        <f>B44-B44*0.02</f>
        <v>18.62</v>
      </c>
      <c r="E44" s="41">
        <f>B44-B44*0.03</f>
        <v>18.43</v>
      </c>
      <c r="F44" s="41">
        <f>B44-B44*0.04</f>
        <v>18.239999999999998</v>
      </c>
    </row>
    <row r="45" spans="1:6" ht="24.95" customHeight="1" x14ac:dyDescent="0.25">
      <c r="A45" s="9" t="s">
        <v>112</v>
      </c>
      <c r="B45" s="47">
        <v>21.5</v>
      </c>
      <c r="C45" s="41">
        <f t="shared" ref="C45:C60" si="12">B45-B45*0.01</f>
        <v>21.285</v>
      </c>
      <c r="D45" s="41">
        <f t="shared" ref="D45:D60" si="13">B45-B45*0.02</f>
        <v>21.07</v>
      </c>
      <c r="E45" s="41">
        <f t="shared" ref="E45:E60" si="14">B45-B45*0.03</f>
        <v>20.855</v>
      </c>
      <c r="F45" s="41">
        <f t="shared" ref="F45:F60" si="15">B45-B45*0.04</f>
        <v>20.64</v>
      </c>
    </row>
    <row r="46" spans="1:6" ht="24.95" customHeight="1" x14ac:dyDescent="0.25">
      <c r="A46" s="9" t="s">
        <v>113</v>
      </c>
      <c r="B46" s="47">
        <v>23.5</v>
      </c>
      <c r="C46" s="41">
        <f t="shared" si="12"/>
        <v>23.265000000000001</v>
      </c>
      <c r="D46" s="41">
        <f t="shared" si="13"/>
        <v>23.03</v>
      </c>
      <c r="E46" s="41">
        <f t="shared" si="14"/>
        <v>22.795000000000002</v>
      </c>
      <c r="F46" s="41">
        <f t="shared" si="15"/>
        <v>22.56</v>
      </c>
    </row>
    <row r="47" spans="1:6" ht="24.95" customHeight="1" x14ac:dyDescent="0.25">
      <c r="A47" s="9" t="s">
        <v>16</v>
      </c>
      <c r="B47" s="47">
        <v>24.5</v>
      </c>
      <c r="C47" s="41">
        <f t="shared" si="12"/>
        <v>24.254999999999999</v>
      </c>
      <c r="D47" s="41">
        <f t="shared" si="13"/>
        <v>24.01</v>
      </c>
      <c r="E47" s="41">
        <f t="shared" si="14"/>
        <v>23.765000000000001</v>
      </c>
      <c r="F47" s="41">
        <f t="shared" si="15"/>
        <v>23.52</v>
      </c>
    </row>
    <row r="48" spans="1:6" ht="24.95" customHeight="1" x14ac:dyDescent="0.25">
      <c r="A48" s="9" t="s">
        <v>17</v>
      </c>
      <c r="B48" s="47">
        <v>28</v>
      </c>
      <c r="C48" s="41">
        <f t="shared" si="12"/>
        <v>27.72</v>
      </c>
      <c r="D48" s="41">
        <f t="shared" si="13"/>
        <v>27.44</v>
      </c>
      <c r="E48" s="41">
        <f t="shared" si="14"/>
        <v>27.16</v>
      </c>
      <c r="F48" s="41">
        <f t="shared" si="15"/>
        <v>26.88</v>
      </c>
    </row>
    <row r="49" spans="1:6" ht="24.95" customHeight="1" x14ac:dyDescent="0.25">
      <c r="A49" s="9" t="s">
        <v>18</v>
      </c>
      <c r="B49" s="47">
        <v>30.5</v>
      </c>
      <c r="C49" s="41">
        <f t="shared" si="12"/>
        <v>30.195</v>
      </c>
      <c r="D49" s="41">
        <f t="shared" si="13"/>
        <v>29.89</v>
      </c>
      <c r="E49" s="41">
        <f t="shared" si="14"/>
        <v>29.585000000000001</v>
      </c>
      <c r="F49" s="41">
        <f t="shared" si="15"/>
        <v>29.28</v>
      </c>
    </row>
    <row r="50" spans="1:6" ht="24.95" customHeight="1" x14ac:dyDescent="0.25">
      <c r="A50" s="9" t="s">
        <v>19</v>
      </c>
      <c r="B50" s="47">
        <v>21</v>
      </c>
      <c r="C50" s="41">
        <f t="shared" si="12"/>
        <v>20.79</v>
      </c>
      <c r="D50" s="41">
        <f t="shared" si="13"/>
        <v>20.58</v>
      </c>
      <c r="E50" s="41">
        <f t="shared" si="14"/>
        <v>20.37</v>
      </c>
      <c r="F50" s="41">
        <f t="shared" si="15"/>
        <v>20.16</v>
      </c>
    </row>
    <row r="51" spans="1:6" ht="24.95" customHeight="1" x14ac:dyDescent="0.25">
      <c r="A51" s="9" t="s">
        <v>20</v>
      </c>
      <c r="B51" s="47">
        <v>13</v>
      </c>
      <c r="C51" s="41">
        <f t="shared" si="12"/>
        <v>12.87</v>
      </c>
      <c r="D51" s="41">
        <f t="shared" si="13"/>
        <v>12.74</v>
      </c>
      <c r="E51" s="41">
        <f t="shared" si="14"/>
        <v>12.61</v>
      </c>
      <c r="F51" s="41">
        <f t="shared" si="15"/>
        <v>12.48</v>
      </c>
    </row>
    <row r="52" spans="1:6" s="60" customFormat="1" ht="24.95" customHeight="1" x14ac:dyDescent="0.25">
      <c r="A52" s="9" t="s">
        <v>108</v>
      </c>
      <c r="B52" s="47">
        <v>28</v>
      </c>
      <c r="C52" s="41">
        <f t="shared" si="12"/>
        <v>27.72</v>
      </c>
      <c r="D52" s="41">
        <f t="shared" si="13"/>
        <v>27.44</v>
      </c>
      <c r="E52" s="41">
        <f t="shared" si="14"/>
        <v>27.16</v>
      </c>
      <c r="F52" s="41">
        <f t="shared" si="15"/>
        <v>26.88</v>
      </c>
    </row>
    <row r="53" spans="1:6" s="60" customFormat="1" ht="24.95" customHeight="1" x14ac:dyDescent="0.25">
      <c r="A53" s="9" t="s">
        <v>109</v>
      </c>
      <c r="B53" s="47">
        <v>31</v>
      </c>
      <c r="C53" s="41">
        <f t="shared" si="12"/>
        <v>30.69</v>
      </c>
      <c r="D53" s="41">
        <f t="shared" si="13"/>
        <v>30.38</v>
      </c>
      <c r="E53" s="41">
        <f t="shared" si="14"/>
        <v>30.07</v>
      </c>
      <c r="F53" s="41">
        <f t="shared" si="15"/>
        <v>29.76</v>
      </c>
    </row>
    <row r="54" spans="1:6" ht="24.95" customHeight="1" x14ac:dyDescent="0.25">
      <c r="A54" s="9" t="s">
        <v>110</v>
      </c>
      <c r="B54" s="47">
        <v>34</v>
      </c>
      <c r="C54" s="41">
        <f t="shared" si="12"/>
        <v>33.659999999999997</v>
      </c>
      <c r="D54" s="41">
        <f t="shared" si="13"/>
        <v>33.32</v>
      </c>
      <c r="E54" s="41">
        <f t="shared" si="14"/>
        <v>32.979999999999997</v>
      </c>
      <c r="F54" s="41">
        <f t="shared" si="15"/>
        <v>32.64</v>
      </c>
    </row>
    <row r="55" spans="1:6" ht="24.95" customHeight="1" x14ac:dyDescent="0.25">
      <c r="A55" s="9" t="s">
        <v>76</v>
      </c>
      <c r="B55" s="47">
        <v>17.5</v>
      </c>
      <c r="C55" s="41">
        <f t="shared" si="12"/>
        <v>17.324999999999999</v>
      </c>
      <c r="D55" s="41">
        <f t="shared" si="13"/>
        <v>17.149999999999999</v>
      </c>
      <c r="E55" s="41">
        <f t="shared" si="14"/>
        <v>16.975000000000001</v>
      </c>
      <c r="F55" s="41">
        <f t="shared" si="15"/>
        <v>16.8</v>
      </c>
    </row>
    <row r="56" spans="1:6" ht="24.95" customHeight="1" x14ac:dyDescent="0.25">
      <c r="A56" s="9" t="s">
        <v>78</v>
      </c>
      <c r="B56" s="47">
        <v>20</v>
      </c>
      <c r="C56" s="41">
        <f t="shared" si="12"/>
        <v>19.8</v>
      </c>
      <c r="D56" s="41">
        <f t="shared" si="13"/>
        <v>19.600000000000001</v>
      </c>
      <c r="E56" s="41">
        <f t="shared" si="14"/>
        <v>19.399999999999999</v>
      </c>
      <c r="F56" s="41">
        <f t="shared" si="15"/>
        <v>19.2</v>
      </c>
    </row>
    <row r="57" spans="1:6" ht="24.95" customHeight="1" x14ac:dyDescent="0.25">
      <c r="A57" s="9" t="s">
        <v>79</v>
      </c>
      <c r="B57" s="47">
        <v>22</v>
      </c>
      <c r="C57" s="41">
        <f t="shared" si="12"/>
        <v>21.78</v>
      </c>
      <c r="D57" s="41">
        <f t="shared" si="13"/>
        <v>21.56</v>
      </c>
      <c r="E57" s="41">
        <f t="shared" si="14"/>
        <v>21.34</v>
      </c>
      <c r="F57" s="41">
        <f t="shared" si="15"/>
        <v>21.12</v>
      </c>
    </row>
    <row r="58" spans="1:6" ht="24.95" customHeight="1" x14ac:dyDescent="0.25">
      <c r="A58" s="9" t="s">
        <v>77</v>
      </c>
      <c r="B58" s="47">
        <v>23</v>
      </c>
      <c r="C58" s="41">
        <f t="shared" si="12"/>
        <v>22.77</v>
      </c>
      <c r="D58" s="41">
        <f t="shared" si="13"/>
        <v>22.54</v>
      </c>
      <c r="E58" s="41">
        <f t="shared" si="14"/>
        <v>22.31</v>
      </c>
      <c r="F58" s="41">
        <f t="shared" si="15"/>
        <v>22.08</v>
      </c>
    </row>
    <row r="59" spans="1:6" ht="24.95" customHeight="1" x14ac:dyDescent="0.25">
      <c r="A59" s="9" t="s">
        <v>80</v>
      </c>
      <c r="B59" s="47">
        <v>26.5</v>
      </c>
      <c r="C59" s="41">
        <f t="shared" si="12"/>
        <v>26.234999999999999</v>
      </c>
      <c r="D59" s="41">
        <f t="shared" si="13"/>
        <v>25.97</v>
      </c>
      <c r="E59" s="41">
        <f t="shared" si="14"/>
        <v>25.704999999999998</v>
      </c>
      <c r="F59" s="41">
        <f t="shared" si="15"/>
        <v>25.44</v>
      </c>
    </row>
    <row r="60" spans="1:6" ht="24.95" customHeight="1" x14ac:dyDescent="0.25">
      <c r="A60" s="9" t="s">
        <v>107</v>
      </c>
      <c r="B60" s="47">
        <v>29</v>
      </c>
      <c r="C60" s="41">
        <f t="shared" si="12"/>
        <v>28.71</v>
      </c>
      <c r="D60" s="41">
        <f t="shared" si="13"/>
        <v>28.42</v>
      </c>
      <c r="E60" s="41">
        <f t="shared" si="14"/>
        <v>28.13</v>
      </c>
      <c r="F60" s="41">
        <f t="shared" si="15"/>
        <v>27.84</v>
      </c>
    </row>
    <row r="61" spans="1:6" ht="15" customHeight="1" x14ac:dyDescent="0.25">
      <c r="A61" s="91" t="s">
        <v>81</v>
      </c>
      <c r="B61" s="92"/>
      <c r="C61" s="92"/>
      <c r="D61" s="92"/>
      <c r="E61" s="92"/>
      <c r="F61" s="93"/>
    </row>
    <row r="62" spans="1:6" ht="7.5" customHeight="1" x14ac:dyDescent="0.25">
      <c r="A62" s="94"/>
      <c r="B62" s="95"/>
      <c r="C62" s="95"/>
      <c r="D62" s="95"/>
      <c r="E62" s="95"/>
      <c r="F62" s="96"/>
    </row>
    <row r="63" spans="1:6" ht="31.5" customHeight="1" x14ac:dyDescent="0.25">
      <c r="A63" s="35" t="s">
        <v>21</v>
      </c>
      <c r="B63" s="85"/>
      <c r="C63" s="86"/>
      <c r="D63" s="86"/>
      <c r="E63" s="86"/>
      <c r="F63" s="87"/>
    </row>
    <row r="64" spans="1:6" ht="24.95" customHeight="1" x14ac:dyDescent="0.25">
      <c r="A64" s="9" t="s">
        <v>101</v>
      </c>
      <c r="B64" s="48">
        <v>9</v>
      </c>
      <c r="C64" s="10">
        <f>B64-B64*0.01</f>
        <v>8.91</v>
      </c>
      <c r="D64" s="10">
        <f>B64-B64*0.02</f>
        <v>8.82</v>
      </c>
      <c r="E64" s="10">
        <f>B64-B64*0.03</f>
        <v>8.73</v>
      </c>
      <c r="F64" s="7">
        <f>B64-B64*0.04</f>
        <v>8.64</v>
      </c>
    </row>
    <row r="65" spans="1:6" ht="24.95" customHeight="1" x14ac:dyDescent="0.25">
      <c r="A65" s="9" t="s">
        <v>102</v>
      </c>
      <c r="B65" s="48">
        <v>9</v>
      </c>
      <c r="C65" s="10">
        <f t="shared" ref="C65:C86" si="16">B65-B65*0.01</f>
        <v>8.91</v>
      </c>
      <c r="D65" s="10">
        <f t="shared" ref="D65:D86" si="17">B65-B65*0.02</f>
        <v>8.82</v>
      </c>
      <c r="E65" s="10">
        <f t="shared" ref="E65:E81" si="18">B65-B65*0.03</f>
        <v>8.73</v>
      </c>
      <c r="F65" s="7">
        <f t="shared" ref="F65:F81" si="19">B65-B65*0.04</f>
        <v>8.64</v>
      </c>
    </row>
    <row r="66" spans="1:6" ht="24.95" customHeight="1" x14ac:dyDescent="0.25">
      <c r="A66" s="9" t="s">
        <v>103</v>
      </c>
      <c r="B66" s="48">
        <v>12</v>
      </c>
      <c r="C66" s="10">
        <f t="shared" si="16"/>
        <v>11.88</v>
      </c>
      <c r="D66" s="10">
        <f t="shared" si="17"/>
        <v>11.76</v>
      </c>
      <c r="E66" s="10">
        <f t="shared" si="18"/>
        <v>11.64</v>
      </c>
      <c r="F66" s="7">
        <f t="shared" si="19"/>
        <v>11.52</v>
      </c>
    </row>
    <row r="67" spans="1:6" ht="24.95" customHeight="1" x14ac:dyDescent="0.25">
      <c r="A67" s="9" t="s">
        <v>104</v>
      </c>
      <c r="B67" s="48">
        <v>14</v>
      </c>
      <c r="C67" s="10">
        <f t="shared" si="16"/>
        <v>13.86</v>
      </c>
      <c r="D67" s="10">
        <f t="shared" si="17"/>
        <v>13.72</v>
      </c>
      <c r="E67" s="10">
        <f t="shared" si="18"/>
        <v>13.58</v>
      </c>
      <c r="F67" s="7">
        <f t="shared" si="19"/>
        <v>13.44</v>
      </c>
    </row>
    <row r="68" spans="1:6" ht="45" customHeight="1" x14ac:dyDescent="0.25">
      <c r="A68" s="38" t="s">
        <v>82</v>
      </c>
      <c r="B68" s="97"/>
      <c r="C68" s="97"/>
      <c r="D68" s="97"/>
      <c r="E68" s="97"/>
      <c r="F68" s="98"/>
    </row>
    <row r="69" spans="1:6" ht="24.95" customHeight="1" x14ac:dyDescent="0.25">
      <c r="A69" s="33" t="s">
        <v>83</v>
      </c>
      <c r="B69" s="48">
        <v>22</v>
      </c>
      <c r="C69" s="44">
        <f>B69-B69*0.01</f>
        <v>21.78</v>
      </c>
      <c r="D69" s="44">
        <f>B69-B69*0.02</f>
        <v>21.56</v>
      </c>
      <c r="E69" s="44">
        <f>B69-B69*0.03</f>
        <v>21.34</v>
      </c>
      <c r="F69" s="41">
        <f>B69-B69*0.04</f>
        <v>21.12</v>
      </c>
    </row>
    <row r="70" spans="1:6" ht="24.95" customHeight="1" x14ac:dyDescent="0.25">
      <c r="A70" s="33" t="s">
        <v>84</v>
      </c>
      <c r="B70" s="48">
        <v>25</v>
      </c>
      <c r="C70" s="44">
        <f t="shared" ref="C70:C72" si="20">B70-B70*0.01</f>
        <v>24.75</v>
      </c>
      <c r="D70" s="44">
        <f t="shared" ref="D70:D72" si="21">B70-B70*0.02</f>
        <v>24.5</v>
      </c>
      <c r="E70" s="44">
        <f t="shared" ref="E70:E72" si="22">B70-B70*0.03</f>
        <v>24.25</v>
      </c>
      <c r="F70" s="41">
        <f t="shared" ref="F70:F72" si="23">B70-B70*0.04</f>
        <v>24</v>
      </c>
    </row>
    <row r="71" spans="1:6" ht="24.95" customHeight="1" x14ac:dyDescent="0.25">
      <c r="A71" s="33" t="s">
        <v>85</v>
      </c>
      <c r="B71" s="48">
        <v>28</v>
      </c>
      <c r="C71" s="44">
        <f t="shared" si="20"/>
        <v>27.72</v>
      </c>
      <c r="D71" s="44">
        <f t="shared" si="21"/>
        <v>27.44</v>
      </c>
      <c r="E71" s="44">
        <f t="shared" si="22"/>
        <v>27.16</v>
      </c>
      <c r="F71" s="41">
        <f t="shared" si="23"/>
        <v>26.88</v>
      </c>
    </row>
    <row r="72" spans="1:6" ht="24.95" customHeight="1" x14ac:dyDescent="0.25">
      <c r="A72" s="39" t="s">
        <v>91</v>
      </c>
      <c r="B72" s="48">
        <v>15</v>
      </c>
      <c r="C72" s="44">
        <f t="shared" si="20"/>
        <v>14.85</v>
      </c>
      <c r="D72" s="44">
        <f t="shared" si="21"/>
        <v>14.7</v>
      </c>
      <c r="E72" s="44">
        <f t="shared" si="22"/>
        <v>14.55</v>
      </c>
      <c r="F72" s="41">
        <f t="shared" si="23"/>
        <v>14.4</v>
      </c>
    </row>
    <row r="73" spans="1:6" ht="36.75" customHeight="1" x14ac:dyDescent="0.25">
      <c r="A73" s="36" t="s">
        <v>67</v>
      </c>
      <c r="B73" s="88" t="s">
        <v>1</v>
      </c>
      <c r="C73" s="89"/>
      <c r="D73" s="89"/>
      <c r="E73" s="89"/>
      <c r="F73" s="90"/>
    </row>
    <row r="74" spans="1:6" ht="24.95" customHeight="1" x14ac:dyDescent="0.25">
      <c r="A74" s="33" t="s">
        <v>68</v>
      </c>
      <c r="B74" s="49">
        <v>21.5</v>
      </c>
      <c r="C74" s="44">
        <f t="shared" si="16"/>
        <v>21.285</v>
      </c>
      <c r="D74" s="10">
        <f t="shared" si="17"/>
        <v>21.07</v>
      </c>
      <c r="E74" s="44">
        <f>C74-C74*0.02</f>
        <v>20.859300000000001</v>
      </c>
      <c r="F74" s="44">
        <f>D74-D74*0.02</f>
        <v>20.648600000000002</v>
      </c>
    </row>
    <row r="75" spans="1:6" ht="24.95" customHeight="1" x14ac:dyDescent="0.25">
      <c r="A75" s="33" t="s">
        <v>69</v>
      </c>
      <c r="B75" s="49">
        <v>26.5</v>
      </c>
      <c r="C75" s="44">
        <f t="shared" si="16"/>
        <v>26.234999999999999</v>
      </c>
      <c r="D75" s="10">
        <f t="shared" si="17"/>
        <v>25.97</v>
      </c>
      <c r="E75" s="44">
        <f t="shared" si="18"/>
        <v>25.704999999999998</v>
      </c>
      <c r="F75" s="7">
        <f t="shared" si="19"/>
        <v>25.44</v>
      </c>
    </row>
    <row r="76" spans="1:6" ht="24.95" customHeight="1" x14ac:dyDescent="0.25">
      <c r="A76" s="33" t="s">
        <v>70</v>
      </c>
      <c r="B76" s="49">
        <v>28.5</v>
      </c>
      <c r="C76" s="44">
        <f t="shared" si="16"/>
        <v>28.215</v>
      </c>
      <c r="D76" s="10">
        <f t="shared" si="17"/>
        <v>27.93</v>
      </c>
      <c r="E76" s="44">
        <f t="shared" si="18"/>
        <v>27.645</v>
      </c>
      <c r="F76" s="7">
        <f t="shared" si="19"/>
        <v>27.36</v>
      </c>
    </row>
    <row r="77" spans="1:6" ht="24.95" customHeight="1" x14ac:dyDescent="0.25">
      <c r="A77" s="33" t="s">
        <v>71</v>
      </c>
      <c r="B77" s="49">
        <v>30.5</v>
      </c>
      <c r="C77" s="44">
        <f t="shared" si="16"/>
        <v>30.195</v>
      </c>
      <c r="D77" s="10">
        <f t="shared" si="17"/>
        <v>29.89</v>
      </c>
      <c r="E77" s="44">
        <f t="shared" si="18"/>
        <v>29.585000000000001</v>
      </c>
      <c r="F77" s="7">
        <f t="shared" si="19"/>
        <v>29.28</v>
      </c>
    </row>
    <row r="78" spans="1:6" ht="24.95" customHeight="1" x14ac:dyDescent="0.25">
      <c r="A78" s="33" t="s">
        <v>72</v>
      </c>
      <c r="B78" s="49">
        <v>25</v>
      </c>
      <c r="C78" s="10">
        <f t="shared" si="16"/>
        <v>24.75</v>
      </c>
      <c r="D78" s="44">
        <f t="shared" si="17"/>
        <v>24.5</v>
      </c>
      <c r="E78" s="10">
        <f t="shared" si="18"/>
        <v>24.25</v>
      </c>
      <c r="F78" s="41">
        <f t="shared" si="19"/>
        <v>24</v>
      </c>
    </row>
    <row r="79" spans="1:6" ht="24.95" customHeight="1" x14ac:dyDescent="0.25">
      <c r="A79" s="33" t="s">
        <v>73</v>
      </c>
      <c r="B79" s="49">
        <v>31</v>
      </c>
      <c r="C79" s="10">
        <f t="shared" si="16"/>
        <v>30.69</v>
      </c>
      <c r="D79" s="10">
        <f t="shared" si="17"/>
        <v>30.38</v>
      </c>
      <c r="E79" s="10">
        <f t="shared" si="18"/>
        <v>30.07</v>
      </c>
      <c r="F79" s="7">
        <f t="shared" si="19"/>
        <v>29.76</v>
      </c>
    </row>
    <row r="80" spans="1:6" ht="24.95" customHeight="1" x14ac:dyDescent="0.25">
      <c r="A80" s="33" t="s">
        <v>74</v>
      </c>
      <c r="B80" s="49">
        <v>33</v>
      </c>
      <c r="C80" s="10">
        <f t="shared" si="16"/>
        <v>32.67</v>
      </c>
      <c r="D80" s="10">
        <f t="shared" si="17"/>
        <v>32.340000000000003</v>
      </c>
      <c r="E80" s="10">
        <f t="shared" si="18"/>
        <v>32.01</v>
      </c>
      <c r="F80" s="7">
        <f t="shared" si="19"/>
        <v>31.68</v>
      </c>
    </row>
    <row r="81" spans="1:6" ht="24.95" customHeight="1" x14ac:dyDescent="0.25">
      <c r="A81" s="33" t="s">
        <v>75</v>
      </c>
      <c r="B81" s="49">
        <v>35</v>
      </c>
      <c r="C81" s="10">
        <f t="shared" si="16"/>
        <v>34.65</v>
      </c>
      <c r="D81" s="44">
        <f t="shared" si="17"/>
        <v>34.299999999999997</v>
      </c>
      <c r="E81" s="10">
        <f t="shared" si="18"/>
        <v>33.950000000000003</v>
      </c>
      <c r="F81" s="41">
        <f t="shared" si="19"/>
        <v>33.6</v>
      </c>
    </row>
    <row r="82" spans="1:6" ht="53.25" customHeight="1" x14ac:dyDescent="0.25">
      <c r="A82" s="99" t="s">
        <v>86</v>
      </c>
      <c r="B82" s="99"/>
      <c r="C82" s="99"/>
      <c r="D82" s="99"/>
      <c r="E82" s="99"/>
      <c r="F82" s="100"/>
    </row>
    <row r="83" spans="1:6" ht="24.95" customHeight="1" x14ac:dyDescent="0.25">
      <c r="A83" s="33" t="s">
        <v>87</v>
      </c>
      <c r="B83" s="48">
        <v>33</v>
      </c>
      <c r="C83" s="10">
        <f t="shared" si="16"/>
        <v>32.67</v>
      </c>
      <c r="D83" s="10">
        <f t="shared" si="17"/>
        <v>32.340000000000003</v>
      </c>
      <c r="E83" s="44">
        <f>C83-C83*0.02</f>
        <v>32.016600000000004</v>
      </c>
      <c r="F83" s="41">
        <f>D83-D83*0.02</f>
        <v>31.693200000000004</v>
      </c>
    </row>
    <row r="84" spans="1:6" ht="24.95" customHeight="1" x14ac:dyDescent="0.25">
      <c r="A84" s="33" t="s">
        <v>88</v>
      </c>
      <c r="B84" s="48">
        <v>38</v>
      </c>
      <c r="C84" s="10">
        <f t="shared" si="16"/>
        <v>37.619999999999997</v>
      </c>
      <c r="D84" s="10">
        <f t="shared" si="17"/>
        <v>37.24</v>
      </c>
      <c r="E84" s="44">
        <f t="shared" ref="E84:E86" si="24">C84-C84*0.02</f>
        <v>36.867599999999996</v>
      </c>
      <c r="F84" s="41">
        <f t="shared" ref="F84:F86" si="25">D84-D84*0.02</f>
        <v>36.495200000000004</v>
      </c>
    </row>
    <row r="85" spans="1:6" ht="24.95" customHeight="1" x14ac:dyDescent="0.25">
      <c r="A85" s="33" t="s">
        <v>89</v>
      </c>
      <c r="B85" s="48">
        <v>36</v>
      </c>
      <c r="C85" s="10">
        <f t="shared" si="16"/>
        <v>35.64</v>
      </c>
      <c r="D85" s="10">
        <f t="shared" si="17"/>
        <v>35.28</v>
      </c>
      <c r="E85" s="44">
        <f t="shared" si="24"/>
        <v>34.927199999999999</v>
      </c>
      <c r="F85" s="41">
        <f t="shared" si="25"/>
        <v>34.574400000000004</v>
      </c>
    </row>
    <row r="86" spans="1:6" ht="24.95" customHeight="1" x14ac:dyDescent="0.25">
      <c r="A86" s="33" t="s">
        <v>90</v>
      </c>
      <c r="B86" s="48">
        <v>41</v>
      </c>
      <c r="C86" s="10">
        <f t="shared" si="16"/>
        <v>40.590000000000003</v>
      </c>
      <c r="D86" s="10">
        <f t="shared" si="17"/>
        <v>40.18</v>
      </c>
      <c r="E86" s="44">
        <f t="shared" si="24"/>
        <v>39.778200000000005</v>
      </c>
      <c r="F86" s="41">
        <f t="shared" si="25"/>
        <v>39.376399999999997</v>
      </c>
    </row>
    <row r="87" spans="1:6" ht="37.5" customHeight="1" x14ac:dyDescent="0.25">
      <c r="A87" s="35" t="s">
        <v>22</v>
      </c>
      <c r="B87" s="85" t="s">
        <v>23</v>
      </c>
      <c r="C87" s="86"/>
      <c r="D87" s="86"/>
      <c r="E87" s="86"/>
      <c r="F87" s="87"/>
    </row>
    <row r="88" spans="1:6" ht="24.95" customHeight="1" x14ac:dyDescent="0.25">
      <c r="A88" s="9" t="s">
        <v>30</v>
      </c>
      <c r="B88" s="50">
        <v>17</v>
      </c>
      <c r="C88" s="11">
        <f t="shared" ref="C88:C93" si="26">B88-B88*0.01</f>
        <v>16.829999999999998</v>
      </c>
      <c r="D88" s="11">
        <f t="shared" ref="D88:D93" si="27">B88-B88*0.02</f>
        <v>16.66</v>
      </c>
      <c r="E88" s="11">
        <f t="shared" ref="E88:E93" si="28">B88-B88*0.03</f>
        <v>16.489999999999998</v>
      </c>
      <c r="F88" s="11">
        <f t="shared" ref="F88:F93" si="29">B88-B88*0.04</f>
        <v>16.32</v>
      </c>
    </row>
    <row r="89" spans="1:6" ht="24.95" customHeight="1" x14ac:dyDescent="0.25">
      <c r="A89" s="9" t="s">
        <v>29</v>
      </c>
      <c r="B89" s="50">
        <v>18</v>
      </c>
      <c r="C89" s="11">
        <f t="shared" si="26"/>
        <v>17.82</v>
      </c>
      <c r="D89" s="11">
        <f t="shared" si="27"/>
        <v>17.64</v>
      </c>
      <c r="E89" s="11">
        <f t="shared" si="28"/>
        <v>17.46</v>
      </c>
      <c r="F89" s="11">
        <f t="shared" si="29"/>
        <v>17.28</v>
      </c>
    </row>
    <row r="90" spans="1:6" ht="24.95" customHeight="1" x14ac:dyDescent="0.25">
      <c r="A90" s="9" t="s">
        <v>24</v>
      </c>
      <c r="B90" s="50">
        <v>20</v>
      </c>
      <c r="C90" s="11">
        <f t="shared" si="26"/>
        <v>19.8</v>
      </c>
      <c r="D90" s="11">
        <f t="shared" si="27"/>
        <v>19.600000000000001</v>
      </c>
      <c r="E90" s="11">
        <f t="shared" si="28"/>
        <v>19.399999999999999</v>
      </c>
      <c r="F90" s="11">
        <f t="shared" si="29"/>
        <v>19.2</v>
      </c>
    </row>
    <row r="91" spans="1:6" ht="24.95" customHeight="1" x14ac:dyDescent="0.25">
      <c r="A91" s="9" t="s">
        <v>26</v>
      </c>
      <c r="B91" s="51">
        <v>18</v>
      </c>
      <c r="C91" s="11">
        <f t="shared" si="26"/>
        <v>17.82</v>
      </c>
      <c r="D91" s="11">
        <f t="shared" si="27"/>
        <v>17.64</v>
      </c>
      <c r="E91" s="11">
        <f t="shared" si="28"/>
        <v>17.46</v>
      </c>
      <c r="F91" s="11">
        <f t="shared" si="29"/>
        <v>17.28</v>
      </c>
    </row>
    <row r="92" spans="1:6" ht="24.95" customHeight="1" x14ac:dyDescent="0.25">
      <c r="A92" s="9" t="s">
        <v>27</v>
      </c>
      <c r="B92" s="51">
        <v>20</v>
      </c>
      <c r="C92" s="11">
        <f t="shared" si="26"/>
        <v>19.8</v>
      </c>
      <c r="D92" s="11">
        <f t="shared" si="27"/>
        <v>19.600000000000001</v>
      </c>
      <c r="E92" s="11">
        <f t="shared" si="28"/>
        <v>19.399999999999999</v>
      </c>
      <c r="F92" s="11">
        <f t="shared" si="29"/>
        <v>19.2</v>
      </c>
    </row>
    <row r="93" spans="1:6" ht="24.95" customHeight="1" x14ac:dyDescent="0.25">
      <c r="A93" s="9" t="s">
        <v>28</v>
      </c>
      <c r="B93" s="51">
        <v>21</v>
      </c>
      <c r="C93" s="59">
        <f t="shared" si="26"/>
        <v>20.79</v>
      </c>
      <c r="D93" s="59">
        <f t="shared" si="27"/>
        <v>20.58</v>
      </c>
      <c r="E93" s="59">
        <f t="shared" si="28"/>
        <v>20.37</v>
      </c>
      <c r="F93" s="59">
        <f t="shared" si="29"/>
        <v>20.16</v>
      </c>
    </row>
    <row r="94" spans="1:6" ht="30" customHeight="1" x14ac:dyDescent="0.25">
      <c r="A94" s="35" t="s">
        <v>25</v>
      </c>
      <c r="B94" s="85" t="s">
        <v>23</v>
      </c>
      <c r="C94" s="86"/>
      <c r="D94" s="86"/>
      <c r="E94" s="86"/>
      <c r="F94" s="87"/>
    </row>
    <row r="95" spans="1:6" ht="24.95" customHeight="1" x14ac:dyDescent="0.25">
      <c r="A95" s="9" t="s">
        <v>31</v>
      </c>
      <c r="B95" s="52">
        <v>10</v>
      </c>
      <c r="C95" s="42">
        <f>B95-B95*0.01</f>
        <v>9.9</v>
      </c>
      <c r="D95" s="42">
        <f>B95-B95*0.02</f>
        <v>9.8000000000000007</v>
      </c>
      <c r="E95" s="42">
        <f>B95-B95*0.03</f>
        <v>9.6999999999999993</v>
      </c>
      <c r="F95" s="42">
        <f>B95-B95*0.04</f>
        <v>9.6</v>
      </c>
    </row>
    <row r="96" spans="1:6" ht="24.95" customHeight="1" x14ac:dyDescent="0.25">
      <c r="A96" s="9" t="s">
        <v>32</v>
      </c>
      <c r="B96" s="52">
        <v>11.5</v>
      </c>
      <c r="C96" s="42">
        <f t="shared" ref="C96:C110" si="30">B96-B96*0.01</f>
        <v>11.385</v>
      </c>
      <c r="D96" s="42">
        <f t="shared" ref="D96:D110" si="31">B96-B96*0.02</f>
        <v>11.27</v>
      </c>
      <c r="E96" s="42">
        <f t="shared" ref="E96:E110" si="32">B96-B96*0.03</f>
        <v>11.154999999999999</v>
      </c>
      <c r="F96" s="42">
        <f t="shared" ref="F96:F110" si="33">B96-B96*0.04</f>
        <v>11.04</v>
      </c>
    </row>
    <row r="97" spans="1:6" ht="24.95" customHeight="1" x14ac:dyDescent="0.25">
      <c r="A97" s="9" t="s">
        <v>33</v>
      </c>
      <c r="B97" s="52">
        <v>12.5</v>
      </c>
      <c r="C97" s="42">
        <f t="shared" si="30"/>
        <v>12.375</v>
      </c>
      <c r="D97" s="42">
        <f t="shared" si="31"/>
        <v>12.25</v>
      </c>
      <c r="E97" s="42">
        <f t="shared" si="32"/>
        <v>12.125</v>
      </c>
      <c r="F97" s="42">
        <f t="shared" si="33"/>
        <v>12</v>
      </c>
    </row>
    <row r="98" spans="1:6" ht="24.95" customHeight="1" x14ac:dyDescent="0.25">
      <c r="A98" s="9" t="s">
        <v>34</v>
      </c>
      <c r="B98" s="52">
        <v>13.5</v>
      </c>
      <c r="C98" s="42">
        <f t="shared" si="30"/>
        <v>13.365</v>
      </c>
      <c r="D98" s="42">
        <f t="shared" si="31"/>
        <v>13.23</v>
      </c>
      <c r="E98" s="42">
        <f t="shared" si="32"/>
        <v>13.095000000000001</v>
      </c>
      <c r="F98" s="42">
        <f t="shared" si="33"/>
        <v>12.96</v>
      </c>
    </row>
    <row r="99" spans="1:6" ht="24.95" customHeight="1" x14ac:dyDescent="0.25">
      <c r="A99" s="9" t="s">
        <v>35</v>
      </c>
      <c r="B99" s="53">
        <v>11</v>
      </c>
      <c r="C99" s="42">
        <f t="shared" si="30"/>
        <v>10.89</v>
      </c>
      <c r="D99" s="42">
        <f t="shared" si="31"/>
        <v>10.78</v>
      </c>
      <c r="E99" s="42">
        <f t="shared" si="32"/>
        <v>10.67</v>
      </c>
      <c r="F99" s="42">
        <f t="shared" si="33"/>
        <v>10.56</v>
      </c>
    </row>
    <row r="100" spans="1:6" ht="24.95" customHeight="1" x14ac:dyDescent="0.25">
      <c r="A100" s="9" t="s">
        <v>36</v>
      </c>
      <c r="B100" s="53">
        <v>12.5</v>
      </c>
      <c r="C100" s="42">
        <f t="shared" si="30"/>
        <v>12.375</v>
      </c>
      <c r="D100" s="42">
        <f t="shared" si="31"/>
        <v>12.25</v>
      </c>
      <c r="E100" s="42">
        <f t="shared" si="32"/>
        <v>12.125</v>
      </c>
      <c r="F100" s="42">
        <f t="shared" si="33"/>
        <v>12</v>
      </c>
    </row>
    <row r="101" spans="1:6" ht="24.95" customHeight="1" x14ac:dyDescent="0.25">
      <c r="A101" s="9" t="s">
        <v>37</v>
      </c>
      <c r="B101" s="53">
        <v>13.5</v>
      </c>
      <c r="C101" s="42">
        <f t="shared" si="30"/>
        <v>13.365</v>
      </c>
      <c r="D101" s="42">
        <f t="shared" si="31"/>
        <v>13.23</v>
      </c>
      <c r="E101" s="42">
        <f t="shared" si="32"/>
        <v>13.095000000000001</v>
      </c>
      <c r="F101" s="42">
        <f t="shared" si="33"/>
        <v>12.96</v>
      </c>
    </row>
    <row r="102" spans="1:6" ht="24.95" customHeight="1" x14ac:dyDescent="0.25">
      <c r="A102" s="9" t="s">
        <v>38</v>
      </c>
      <c r="B102" s="53">
        <v>14.5</v>
      </c>
      <c r="C102" s="42">
        <f t="shared" si="30"/>
        <v>14.355</v>
      </c>
      <c r="D102" s="42">
        <f t="shared" si="31"/>
        <v>14.21</v>
      </c>
      <c r="E102" s="42">
        <f t="shared" si="32"/>
        <v>14.065</v>
      </c>
      <c r="F102" s="42">
        <f t="shared" si="33"/>
        <v>13.92</v>
      </c>
    </row>
    <row r="103" spans="1:6" ht="24.95" customHeight="1" x14ac:dyDescent="0.25">
      <c r="A103" s="9" t="s">
        <v>94</v>
      </c>
      <c r="B103" s="58">
        <v>14</v>
      </c>
      <c r="C103" s="42">
        <f t="shared" si="30"/>
        <v>13.86</v>
      </c>
      <c r="D103" s="42">
        <f t="shared" si="31"/>
        <v>13.72</v>
      </c>
      <c r="E103" s="42">
        <f t="shared" si="32"/>
        <v>13.58</v>
      </c>
      <c r="F103" s="42">
        <f t="shared" si="33"/>
        <v>13.44</v>
      </c>
    </row>
    <row r="104" spans="1:6" ht="24.95" customHeight="1" x14ac:dyDescent="0.25">
      <c r="A104" s="9" t="s">
        <v>39</v>
      </c>
      <c r="B104" s="54">
        <v>18</v>
      </c>
      <c r="C104" s="42">
        <f t="shared" si="30"/>
        <v>17.82</v>
      </c>
      <c r="D104" s="42">
        <f t="shared" si="31"/>
        <v>17.64</v>
      </c>
      <c r="E104" s="42">
        <f t="shared" si="32"/>
        <v>17.46</v>
      </c>
      <c r="F104" s="42">
        <f t="shared" si="33"/>
        <v>17.28</v>
      </c>
    </row>
    <row r="105" spans="1:6" ht="24.95" customHeight="1" x14ac:dyDescent="0.25">
      <c r="A105" s="9" t="s">
        <v>40</v>
      </c>
      <c r="B105" s="54">
        <v>19.5</v>
      </c>
      <c r="C105" s="42">
        <f t="shared" si="30"/>
        <v>19.305</v>
      </c>
      <c r="D105" s="42">
        <f t="shared" si="31"/>
        <v>19.11</v>
      </c>
      <c r="E105" s="42">
        <f t="shared" si="32"/>
        <v>18.914999999999999</v>
      </c>
      <c r="F105" s="42">
        <f t="shared" si="33"/>
        <v>18.72</v>
      </c>
    </row>
    <row r="106" spans="1:6" ht="24.95" customHeight="1" x14ac:dyDescent="0.25">
      <c r="A106" s="9" t="s">
        <v>41</v>
      </c>
      <c r="B106" s="54">
        <v>20.5</v>
      </c>
      <c r="C106" s="42">
        <f t="shared" si="30"/>
        <v>20.295000000000002</v>
      </c>
      <c r="D106" s="42">
        <f t="shared" si="31"/>
        <v>20.09</v>
      </c>
      <c r="E106" s="42">
        <f t="shared" si="32"/>
        <v>19.885000000000002</v>
      </c>
      <c r="F106" s="42">
        <f t="shared" si="33"/>
        <v>19.68</v>
      </c>
    </row>
    <row r="107" spans="1:6" ht="24.95" customHeight="1" x14ac:dyDescent="0.25">
      <c r="A107" s="9" t="s">
        <v>95</v>
      </c>
      <c r="B107" s="54">
        <v>15</v>
      </c>
      <c r="C107" s="42">
        <f t="shared" si="30"/>
        <v>14.85</v>
      </c>
      <c r="D107" s="42">
        <f t="shared" si="31"/>
        <v>14.7</v>
      </c>
      <c r="E107" s="42">
        <f t="shared" si="32"/>
        <v>14.55</v>
      </c>
      <c r="F107" s="42">
        <f t="shared" si="33"/>
        <v>14.4</v>
      </c>
    </row>
    <row r="108" spans="1:6" ht="24.95" customHeight="1" x14ac:dyDescent="0.25">
      <c r="A108" s="9" t="s">
        <v>42</v>
      </c>
      <c r="B108" s="55">
        <v>19</v>
      </c>
      <c r="C108" s="42">
        <f t="shared" si="30"/>
        <v>18.809999999999999</v>
      </c>
      <c r="D108" s="42">
        <f t="shared" si="31"/>
        <v>18.62</v>
      </c>
      <c r="E108" s="42">
        <f t="shared" si="32"/>
        <v>18.43</v>
      </c>
      <c r="F108" s="42">
        <f t="shared" si="33"/>
        <v>18.239999999999998</v>
      </c>
    </row>
    <row r="109" spans="1:6" ht="24.95" customHeight="1" x14ac:dyDescent="0.25">
      <c r="A109" s="9" t="s">
        <v>43</v>
      </c>
      <c r="B109" s="55">
        <v>20.5</v>
      </c>
      <c r="C109" s="42">
        <f t="shared" si="30"/>
        <v>20.295000000000002</v>
      </c>
      <c r="D109" s="42">
        <f t="shared" si="31"/>
        <v>20.09</v>
      </c>
      <c r="E109" s="42">
        <f t="shared" si="32"/>
        <v>19.885000000000002</v>
      </c>
      <c r="F109" s="42">
        <f t="shared" si="33"/>
        <v>19.68</v>
      </c>
    </row>
    <row r="110" spans="1:6" ht="24.95" customHeight="1" x14ac:dyDescent="0.25">
      <c r="A110" s="9" t="s">
        <v>44</v>
      </c>
      <c r="B110" s="55">
        <v>21.5</v>
      </c>
      <c r="C110" s="42">
        <f t="shared" si="30"/>
        <v>21.285</v>
      </c>
      <c r="D110" s="42">
        <f t="shared" si="31"/>
        <v>21.07</v>
      </c>
      <c r="E110" s="42">
        <f t="shared" si="32"/>
        <v>20.855</v>
      </c>
      <c r="F110" s="42">
        <f t="shared" si="33"/>
        <v>20.64</v>
      </c>
    </row>
    <row r="111" spans="1:6" ht="33" customHeight="1" x14ac:dyDescent="0.25">
      <c r="A111" s="35" t="s">
        <v>57</v>
      </c>
      <c r="B111" s="85" t="s">
        <v>23</v>
      </c>
      <c r="C111" s="86"/>
      <c r="D111" s="86"/>
      <c r="E111" s="86"/>
      <c r="F111" s="87"/>
    </row>
    <row r="112" spans="1:6" ht="24.95" customHeight="1" x14ac:dyDescent="0.25">
      <c r="A112" s="8" t="s">
        <v>45</v>
      </c>
      <c r="B112" s="56">
        <v>3</v>
      </c>
      <c r="C112" s="43">
        <f>B112-B112*0.01</f>
        <v>2.97</v>
      </c>
      <c r="D112" s="43">
        <f>B112-B112*0.02</f>
        <v>2.94</v>
      </c>
      <c r="E112" s="43">
        <f>B112-B112*0.03</f>
        <v>2.91</v>
      </c>
      <c r="F112" s="43">
        <f>B112-B112*0.04</f>
        <v>2.88</v>
      </c>
    </row>
    <row r="113" spans="1:7" ht="24.95" customHeight="1" x14ac:dyDescent="0.25">
      <c r="A113" s="8" t="s">
        <v>46</v>
      </c>
      <c r="B113" s="56">
        <v>3</v>
      </c>
      <c r="C113" s="43">
        <f t="shared" ref="C113:C123" si="34">B113-B113*0.01</f>
        <v>2.97</v>
      </c>
      <c r="D113" s="43">
        <f t="shared" ref="D113:D123" si="35">B113-B113*0.02</f>
        <v>2.94</v>
      </c>
      <c r="E113" s="43">
        <f t="shared" ref="E113:E123" si="36">B113-B113*0.03</f>
        <v>2.91</v>
      </c>
      <c r="F113" s="43">
        <f t="shared" ref="F113:F123" si="37">B113-B113*0.04</f>
        <v>2.88</v>
      </c>
    </row>
    <row r="114" spans="1:7" ht="24.95" customHeight="1" x14ac:dyDescent="0.25">
      <c r="A114" s="8" t="s">
        <v>47</v>
      </c>
      <c r="B114" s="56">
        <v>3.5</v>
      </c>
      <c r="C114" s="43">
        <f t="shared" si="34"/>
        <v>3.4649999999999999</v>
      </c>
      <c r="D114" s="43">
        <f t="shared" si="35"/>
        <v>3.43</v>
      </c>
      <c r="E114" s="43">
        <f t="shared" si="36"/>
        <v>3.395</v>
      </c>
      <c r="F114" s="43">
        <f t="shared" si="37"/>
        <v>3.36</v>
      </c>
    </row>
    <row r="115" spans="1:7" ht="24.95" customHeight="1" x14ac:dyDescent="0.25">
      <c r="A115" s="8" t="s">
        <v>48</v>
      </c>
      <c r="B115" s="56">
        <v>3.5</v>
      </c>
      <c r="C115" s="43">
        <f t="shared" si="34"/>
        <v>3.4649999999999999</v>
      </c>
      <c r="D115" s="43">
        <f t="shared" si="35"/>
        <v>3.43</v>
      </c>
      <c r="E115" s="43">
        <f t="shared" si="36"/>
        <v>3.395</v>
      </c>
      <c r="F115" s="43">
        <f t="shared" si="37"/>
        <v>3.36</v>
      </c>
    </row>
    <row r="116" spans="1:7" ht="24.95" customHeight="1" x14ac:dyDescent="0.25">
      <c r="A116" s="8" t="s">
        <v>49</v>
      </c>
      <c r="B116" s="56">
        <v>3.7</v>
      </c>
      <c r="C116" s="43">
        <f t="shared" si="34"/>
        <v>3.6630000000000003</v>
      </c>
      <c r="D116" s="43">
        <f t="shared" si="35"/>
        <v>3.6260000000000003</v>
      </c>
      <c r="E116" s="43">
        <f t="shared" si="36"/>
        <v>3.589</v>
      </c>
      <c r="F116" s="43">
        <f t="shared" si="37"/>
        <v>3.552</v>
      </c>
    </row>
    <row r="117" spans="1:7" ht="24.95" customHeight="1" x14ac:dyDescent="0.25">
      <c r="A117" s="8" t="s">
        <v>50</v>
      </c>
      <c r="B117" s="56">
        <v>4.5</v>
      </c>
      <c r="C117" s="43">
        <f t="shared" si="34"/>
        <v>4.4550000000000001</v>
      </c>
      <c r="D117" s="43">
        <f t="shared" si="35"/>
        <v>4.41</v>
      </c>
      <c r="E117" s="43">
        <f t="shared" si="36"/>
        <v>4.3650000000000002</v>
      </c>
      <c r="F117" s="43">
        <f t="shared" si="37"/>
        <v>4.32</v>
      </c>
    </row>
    <row r="118" spans="1:7" ht="24.95" customHeight="1" x14ac:dyDescent="0.25">
      <c r="A118" s="8" t="s">
        <v>51</v>
      </c>
      <c r="B118" s="57">
        <v>3.3</v>
      </c>
      <c r="C118" s="43">
        <f t="shared" si="34"/>
        <v>3.2669999999999999</v>
      </c>
      <c r="D118" s="43">
        <f t="shared" si="35"/>
        <v>3.234</v>
      </c>
      <c r="E118" s="43">
        <f t="shared" si="36"/>
        <v>3.2009999999999996</v>
      </c>
      <c r="F118" s="43">
        <f t="shared" si="37"/>
        <v>3.1679999999999997</v>
      </c>
    </row>
    <row r="119" spans="1:7" ht="24.95" customHeight="1" x14ac:dyDescent="0.25">
      <c r="A119" s="8" t="s">
        <v>52</v>
      </c>
      <c r="B119" s="57">
        <v>3.3</v>
      </c>
      <c r="C119" s="43">
        <f t="shared" si="34"/>
        <v>3.2669999999999999</v>
      </c>
      <c r="D119" s="43">
        <f t="shared" si="35"/>
        <v>3.234</v>
      </c>
      <c r="E119" s="43">
        <f t="shared" si="36"/>
        <v>3.2009999999999996</v>
      </c>
      <c r="F119" s="43">
        <f t="shared" si="37"/>
        <v>3.1679999999999997</v>
      </c>
    </row>
    <row r="120" spans="1:7" ht="24.95" customHeight="1" x14ac:dyDescent="0.25">
      <c r="A120" s="8" t="s">
        <v>53</v>
      </c>
      <c r="B120" s="57">
        <v>3.7</v>
      </c>
      <c r="C120" s="43">
        <f t="shared" si="34"/>
        <v>3.6630000000000003</v>
      </c>
      <c r="D120" s="43">
        <f t="shared" si="35"/>
        <v>3.6260000000000003</v>
      </c>
      <c r="E120" s="43">
        <f t="shared" si="36"/>
        <v>3.589</v>
      </c>
      <c r="F120" s="43">
        <f t="shared" si="37"/>
        <v>3.552</v>
      </c>
    </row>
    <row r="121" spans="1:7" ht="24.95" customHeight="1" x14ac:dyDescent="0.25">
      <c r="A121" s="8" t="s">
        <v>54</v>
      </c>
      <c r="B121" s="57">
        <v>3.7</v>
      </c>
      <c r="C121" s="43">
        <f t="shared" si="34"/>
        <v>3.6630000000000003</v>
      </c>
      <c r="D121" s="43">
        <f t="shared" si="35"/>
        <v>3.6260000000000003</v>
      </c>
      <c r="E121" s="43">
        <f t="shared" si="36"/>
        <v>3.589</v>
      </c>
      <c r="F121" s="43">
        <f t="shared" si="37"/>
        <v>3.552</v>
      </c>
    </row>
    <row r="122" spans="1:7" ht="24.95" customHeight="1" x14ac:dyDescent="0.25">
      <c r="A122" s="8" t="s">
        <v>55</v>
      </c>
      <c r="B122" s="57">
        <v>4.2</v>
      </c>
      <c r="C122" s="43">
        <f t="shared" si="34"/>
        <v>4.1580000000000004</v>
      </c>
      <c r="D122" s="43">
        <f t="shared" si="35"/>
        <v>4.1160000000000005</v>
      </c>
      <c r="E122" s="43">
        <f t="shared" si="36"/>
        <v>4.0739999999999998</v>
      </c>
      <c r="F122" s="43">
        <f t="shared" si="37"/>
        <v>4.032</v>
      </c>
      <c r="G122" s="12"/>
    </row>
    <row r="123" spans="1:7" ht="24.95" customHeight="1" x14ac:dyDescent="0.25">
      <c r="A123" s="8" t="s">
        <v>56</v>
      </c>
      <c r="B123" s="57">
        <v>5</v>
      </c>
      <c r="C123" s="43">
        <f t="shared" si="34"/>
        <v>4.95</v>
      </c>
      <c r="D123" s="43">
        <f t="shared" si="35"/>
        <v>4.9000000000000004</v>
      </c>
      <c r="E123" s="43">
        <f t="shared" si="36"/>
        <v>4.8499999999999996</v>
      </c>
      <c r="F123" s="43">
        <f t="shared" si="37"/>
        <v>4.8</v>
      </c>
      <c r="G123" s="12"/>
    </row>
    <row r="124" spans="1:7" ht="18" x14ac:dyDescent="0.25">
      <c r="A124" s="25" t="s">
        <v>60</v>
      </c>
      <c r="B124" s="28" t="s">
        <v>66</v>
      </c>
      <c r="C124" s="29"/>
      <c r="D124" s="26"/>
      <c r="E124" s="26"/>
      <c r="F124" s="18"/>
      <c r="G124" s="12"/>
    </row>
    <row r="125" spans="1:7" ht="18" x14ac:dyDescent="0.25">
      <c r="A125" s="27" t="s">
        <v>61</v>
      </c>
      <c r="B125" s="28" t="s">
        <v>63</v>
      </c>
      <c r="C125" s="29"/>
      <c r="D125" s="29"/>
      <c r="E125" s="29"/>
      <c r="F125" s="19"/>
      <c r="G125" s="12"/>
    </row>
    <row r="126" spans="1:7" ht="15.75" x14ac:dyDescent="0.25">
      <c r="A126" s="27" t="s">
        <v>96</v>
      </c>
      <c r="B126" s="28" t="s">
        <v>64</v>
      </c>
      <c r="C126" s="29"/>
      <c r="D126" s="29"/>
      <c r="E126" s="29"/>
      <c r="F126" s="20"/>
      <c r="G126" s="12"/>
    </row>
    <row r="127" spans="1:7" ht="15.75" x14ac:dyDescent="0.25">
      <c r="A127" s="27" t="s">
        <v>62</v>
      </c>
      <c r="B127" s="28"/>
      <c r="C127" s="29" t="s">
        <v>65</v>
      </c>
      <c r="D127" s="31"/>
      <c r="E127" s="32"/>
      <c r="F127" s="20"/>
      <c r="G127" s="12"/>
    </row>
    <row r="128" spans="1:7" ht="18" x14ac:dyDescent="0.25">
      <c r="A128" s="83"/>
      <c r="B128" s="84"/>
      <c r="C128" s="31"/>
      <c r="D128" s="31"/>
      <c r="E128" s="32"/>
      <c r="F128" s="21"/>
      <c r="G128" s="12"/>
    </row>
    <row r="129" spans="1:7" ht="18" x14ac:dyDescent="0.25">
      <c r="A129" s="27" t="s">
        <v>59</v>
      </c>
      <c r="B129" s="30"/>
      <c r="C129" s="32"/>
      <c r="D129" s="32"/>
      <c r="E129" s="32"/>
      <c r="F129" s="21"/>
      <c r="G129" s="12"/>
    </row>
    <row r="130" spans="1:7" ht="19.5" x14ac:dyDescent="0.25">
      <c r="A130" s="22"/>
      <c r="B130" s="23"/>
      <c r="C130" s="23"/>
      <c r="D130" s="23"/>
      <c r="E130" s="23"/>
      <c r="F130" s="24"/>
      <c r="G130" s="12"/>
    </row>
    <row r="131" spans="1:7" ht="19.5" x14ac:dyDescent="0.25">
      <c r="A131" s="13"/>
      <c r="B131" s="14"/>
      <c r="C131" s="14"/>
      <c r="D131" s="14"/>
      <c r="E131" s="14"/>
      <c r="F131" s="15"/>
      <c r="G131" s="12"/>
    </row>
    <row r="132" spans="1:7" ht="19.5" x14ac:dyDescent="0.25">
      <c r="A132" s="13"/>
      <c r="B132" s="14"/>
      <c r="C132" s="14"/>
      <c r="D132" s="14"/>
      <c r="E132" s="14"/>
      <c r="F132" s="15"/>
      <c r="G132" s="12"/>
    </row>
    <row r="133" spans="1:7" ht="19.5" x14ac:dyDescent="0.25">
      <c r="A133" s="13"/>
      <c r="B133" s="14"/>
      <c r="C133" s="14"/>
      <c r="D133" s="14"/>
      <c r="E133" s="14"/>
      <c r="F133" s="15"/>
      <c r="G133" s="12"/>
    </row>
    <row r="134" spans="1:7" x14ac:dyDescent="0.25">
      <c r="A134" s="12"/>
      <c r="B134" s="12"/>
      <c r="C134" s="12"/>
      <c r="D134" s="12"/>
      <c r="E134" s="12"/>
      <c r="F134" s="12"/>
    </row>
    <row r="135" spans="1:7" x14ac:dyDescent="0.25">
      <c r="A135" s="12"/>
      <c r="B135" s="12"/>
      <c r="C135" s="12"/>
      <c r="D135" s="12"/>
      <c r="E135" s="12"/>
      <c r="F135" s="12"/>
    </row>
  </sheetData>
  <mergeCells count="20">
    <mergeCell ref="A128:B128"/>
    <mergeCell ref="B87:F87"/>
    <mergeCell ref="B94:F94"/>
    <mergeCell ref="B111:F111"/>
    <mergeCell ref="B43:F43"/>
    <mergeCell ref="B63:F63"/>
    <mergeCell ref="B73:F73"/>
    <mergeCell ref="A61:F62"/>
    <mergeCell ref="B68:F68"/>
    <mergeCell ref="A82:F82"/>
    <mergeCell ref="B36:F36"/>
    <mergeCell ref="B23:F23"/>
    <mergeCell ref="A2:F2"/>
    <mergeCell ref="A3:F3"/>
    <mergeCell ref="A4:F4"/>
    <mergeCell ref="A1:F1"/>
    <mergeCell ref="A5:A7"/>
    <mergeCell ref="B5:B7"/>
    <mergeCell ref="C5:F5"/>
    <mergeCell ref="B8:F8"/>
  </mergeCells>
  <pageMargins left="0.25" right="0.25" top="0.75" bottom="0.75" header="0.3" footer="0.3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Carstvo</cp:lastModifiedBy>
  <cp:lastPrinted>2017-10-26T12:16:55Z</cp:lastPrinted>
  <dcterms:created xsi:type="dcterms:W3CDTF">2016-04-18T07:37:39Z</dcterms:created>
  <dcterms:modified xsi:type="dcterms:W3CDTF">2018-01-29T08:19:39Z</dcterms:modified>
</cp:coreProperties>
</file>