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790" activeTab="1"/>
  </bookViews>
  <sheets>
    <sheet name="Презентация" sheetId="1" r:id="rId1"/>
    <sheet name="Шпон дуб_шпон укр_пиленный шпон" sheetId="2" r:id="rId2"/>
    <sheet name="шпон импорт корни" sheetId="3" r:id="rId3"/>
    <sheet name="кромка_дублированный шпон" sheetId="4" r:id="rId4"/>
    <sheet name="Шпонир. плиты ДСП, МДФ, фанера." sheetId="5" r:id="rId5"/>
    <sheet name="Блокбоард, гибкие Сейба и МДФ" sheetId="6" r:id="rId6"/>
    <sheet name="Шпонированные профиля" sheetId="7" r:id="rId7"/>
    <sheet name="Гумирка_нитка" sheetId="8" r:id="rId8"/>
  </sheets>
  <definedNames>
    <definedName name="OLE_LINK1" localSheetId="5">'Блокбоард, гибкие Сейба и МДФ'!#REF!</definedName>
    <definedName name="_xlnm.Print_Area" localSheetId="5">'Блокбоард, гибкие Сейба и МДФ'!$A$1:$H$43</definedName>
    <definedName name="_xlnm.Print_Area" localSheetId="7">'Гумирка_нитка'!$A$1:$M$30</definedName>
    <definedName name="_xlnm.Print_Area" localSheetId="3">'кромка_дублированный шпон'!$A$1:$F$44</definedName>
    <definedName name="_xlnm.Print_Area" localSheetId="1">'Шпон дуб_шпон укр_пиленный шпон'!$A$1:$F$68</definedName>
    <definedName name="_xlnm.Print_Area" localSheetId="2">'шпон импорт корни'!$A$1:$F$58</definedName>
    <definedName name="_xlnm.Print_Area" localSheetId="4">'Шпонир. плиты ДСП, МДФ, фанера.'!$A$1:$H$58</definedName>
    <definedName name="_xlnm.Print_Area" localSheetId="6">'Шпонированные профиля'!$A$1:$I$34</definedName>
  </definedNames>
  <calcPr fullCalcOnLoad="1"/>
</workbook>
</file>

<file path=xl/sharedStrings.xml><?xml version="1.0" encoding="utf-8"?>
<sst xmlns="http://schemas.openxmlformats.org/spreadsheetml/2006/main" count="653" uniqueCount="290">
  <si>
    <t>древесина</t>
  </si>
  <si>
    <t>толщина мм</t>
  </si>
  <si>
    <t>сорт</t>
  </si>
  <si>
    <t>длина / ширина</t>
  </si>
  <si>
    <t>2,10 м + / 12 см +</t>
  </si>
  <si>
    <t>АВ</t>
  </si>
  <si>
    <t>2,10 м + / 10 см +</t>
  </si>
  <si>
    <t>В</t>
  </si>
  <si>
    <t>Анегри</t>
  </si>
  <si>
    <t>Берёза</t>
  </si>
  <si>
    <t>Кото</t>
  </si>
  <si>
    <t>Макоре</t>
  </si>
  <si>
    <t>Орех амер.</t>
  </si>
  <si>
    <t>1,00 – 2,00 / 10 см+</t>
  </si>
  <si>
    <t>Сосна амер.</t>
  </si>
  <si>
    <t>0,60 м + / 10 см +</t>
  </si>
  <si>
    <t>Сапели Помели</t>
  </si>
  <si>
    <t>Тополь очковый кап</t>
  </si>
  <si>
    <t>м2</t>
  </si>
  <si>
    <t>лист</t>
  </si>
  <si>
    <t>Клён американский корень</t>
  </si>
  <si>
    <t>Ясень белый корень</t>
  </si>
  <si>
    <t>розница</t>
  </si>
  <si>
    <t>х</t>
  </si>
  <si>
    <t>размер</t>
  </si>
  <si>
    <t>толщина**</t>
  </si>
  <si>
    <t>ДСП плиты, облицованные натуральным шпоном с двух сторон</t>
  </si>
  <si>
    <t>19 мм</t>
  </si>
  <si>
    <t>Дуб Acom/B</t>
  </si>
  <si>
    <t>Ясень Белый Acom/B</t>
  </si>
  <si>
    <t>9 мм</t>
  </si>
  <si>
    <t>МДФ плиты облицованные натуральным шпоном с двух сторон</t>
  </si>
  <si>
    <t>4 мм</t>
  </si>
  <si>
    <t>10 мм</t>
  </si>
  <si>
    <t>** Под заказ толщины 11; 13; 16; 17; 23; 26; 31; 39 мм и шпон разных пород древесины</t>
  </si>
  <si>
    <t>толщина</t>
  </si>
  <si>
    <t>Бук A/В</t>
  </si>
  <si>
    <t>Дуб A/B</t>
  </si>
  <si>
    <t>толщина*</t>
  </si>
  <si>
    <t>ПЛИТЫ МДФ С ПРОРЕЗЯМИ (пр-во Испания)</t>
  </si>
  <si>
    <t>8 мм</t>
  </si>
  <si>
    <t>Палисандр Сантос</t>
  </si>
  <si>
    <r>
      <t xml:space="preserve">импортный </t>
    </r>
    <r>
      <rPr>
        <sz val="11.5"/>
        <rFont val="Arial"/>
        <family val="2"/>
      </rPr>
      <t>дуб, ольха, сосна, ясень, бук, черешня, вишня, клён,</t>
    </r>
  </si>
  <si>
    <t>кото,макоре, сапели, орех,  анегри, берёза ......</t>
  </si>
  <si>
    <t>Шпон пиленный натуральный</t>
  </si>
  <si>
    <t>дуб, сосна, ясень, бук, клён, ольха, граб ……</t>
  </si>
  <si>
    <t>Шпон корни и капы, эксклюзивный шпон</t>
  </si>
  <si>
    <t>орех, дуб, ясень, вавона, мадрона, клён,  очковый тополь,</t>
  </si>
  <si>
    <t xml:space="preserve"> палисандр сантос, клён сикамора  ……</t>
  </si>
  <si>
    <t>Гумирка - клеевая гуммированная лента</t>
  </si>
  <si>
    <r>
      <t xml:space="preserve">Нить термоклеевая </t>
    </r>
    <r>
      <rPr>
        <sz val="11.5"/>
        <rFont val="Arial"/>
        <family val="2"/>
      </rPr>
      <t xml:space="preserve">прочные и клейкие </t>
    </r>
    <r>
      <rPr>
        <b/>
        <sz val="11.5"/>
        <rFont val="Arial"/>
        <family val="2"/>
      </rPr>
      <t>для соединения</t>
    </r>
  </si>
  <si>
    <t>листов шпона</t>
  </si>
  <si>
    <r>
      <t xml:space="preserve">шпон </t>
    </r>
    <r>
      <rPr>
        <b/>
        <sz val="11.5"/>
        <rFont val="Arial"/>
        <family val="2"/>
      </rPr>
      <t>отделка торцов</t>
    </r>
    <r>
      <rPr>
        <sz val="11.5"/>
        <rFont val="Arial"/>
        <family val="2"/>
      </rPr>
      <t xml:space="preserve"> фанерованных плит и дверей шпоном,</t>
    </r>
  </si>
  <si>
    <r>
      <t xml:space="preserve">cрощенным по длине и намотаным в рулон, с </t>
    </r>
    <r>
      <rPr>
        <b/>
        <sz val="11.5"/>
        <rFont val="Arial"/>
        <family val="2"/>
      </rPr>
      <t>шлифованным</t>
    </r>
  </si>
  <si>
    <t>внешним слоем</t>
  </si>
  <si>
    <t>Шпонированные плиты ДСП, МДФ, ДВП, фанера,</t>
  </si>
  <si>
    <t>дуб, ясень, бук, ольха, орех, черешня ……</t>
  </si>
  <si>
    <r>
      <t xml:space="preserve">Шпонированные МДФ профиля </t>
    </r>
    <r>
      <rPr>
        <sz val="11.5"/>
        <rFont val="Arial"/>
        <family val="2"/>
      </rPr>
      <t>дуб, ясень</t>
    </r>
  </si>
  <si>
    <r>
      <t xml:space="preserve">рамочный  </t>
    </r>
    <r>
      <rPr>
        <sz val="11.5"/>
        <rFont val="Arial"/>
        <family val="2"/>
      </rPr>
      <t>для изготовления мебельных фасадов</t>
    </r>
    <r>
      <rPr>
        <b/>
        <sz val="13.5"/>
        <color indexed="62"/>
        <rFont val="Arial"/>
        <family val="2"/>
      </rPr>
      <t xml:space="preserve"> </t>
    </r>
  </si>
  <si>
    <r>
      <t xml:space="preserve">Клей класс водостойкости D2, 3, 4, </t>
    </r>
    <r>
      <rPr>
        <sz val="11.5"/>
        <rFont val="Arial"/>
        <family val="2"/>
      </rPr>
      <t xml:space="preserve">, </t>
    </r>
    <r>
      <rPr>
        <b/>
        <sz val="11.5"/>
        <rFont val="Arial"/>
        <family val="2"/>
      </rPr>
      <t>широко применяется</t>
    </r>
  </si>
  <si>
    <r>
      <t xml:space="preserve"> для склеивания </t>
    </r>
    <r>
      <rPr>
        <sz val="11.5"/>
        <rFont val="Arial"/>
        <family val="2"/>
      </rPr>
      <t>– твёрдая и мягкая древесина, оконный брус,</t>
    </r>
  </si>
  <si>
    <t>напольные панели, ДСП, МДФ, фанеры и другие материалы</t>
  </si>
  <si>
    <t xml:space="preserve">Сейба гибкая фанера, МДФ плиты с прорезями </t>
  </si>
  <si>
    <t>для изготовления гнутых конструкций и фасадов</t>
  </si>
  <si>
    <t>Более детальная информация на нашем сайте http://www.baykal.com.ua</t>
  </si>
  <si>
    <t>Предлагаем производителям мебели, панелей, дверей и комплектующих из натуральной древесины:</t>
  </si>
  <si>
    <t>Мебельный карниз</t>
  </si>
  <si>
    <t>ШПОН СТРОГАННЫЙ (импорт)</t>
  </si>
  <si>
    <t>Сапели</t>
  </si>
  <si>
    <t>Клён Сикамора</t>
  </si>
  <si>
    <t xml:space="preserve">    </t>
  </si>
  <si>
    <t>ФАНЕРА ГИБКАЯ СЕЙБА (Испания)</t>
  </si>
  <si>
    <t>МЕБЕЛЬНЫЙ СОСНОВЫЙ ЩИТ, облицованный лущеным шпоном берёзы с двух сторон а также шпонированный строганным шпоном дуба, ясеня, ольхи (пр-во Польша)</t>
  </si>
  <si>
    <t>Шпон облицовка, сорт</t>
  </si>
  <si>
    <t>длина м</t>
  </si>
  <si>
    <t>ширина м</t>
  </si>
  <si>
    <t>ШПОН СТРОГАННЫЙ ЭКСКЛЮЗИВНЫЙ, КОРНИ / КАПЫ</t>
  </si>
  <si>
    <t>*Цены на данный вид шпона ориентировочные</t>
  </si>
  <si>
    <t>А</t>
  </si>
  <si>
    <t>0,80-2,00 / 10 см +</t>
  </si>
  <si>
    <t>2,10 м + / 9 см +</t>
  </si>
  <si>
    <t>ВС</t>
  </si>
  <si>
    <t>2,10 м +/ 10 см +</t>
  </si>
  <si>
    <t>ШПОН СТРОГАННЫЙ ДР. ПОРОДЫ (Украина)</t>
  </si>
  <si>
    <t>Ольха</t>
  </si>
  <si>
    <t>0,80-2,80 м / 10 см +</t>
  </si>
  <si>
    <t>Сосна</t>
  </si>
  <si>
    <t>0,80-2,80 / 10 см +</t>
  </si>
  <si>
    <t>Ясень цветной</t>
  </si>
  <si>
    <t>Клён</t>
  </si>
  <si>
    <t>ШПОН ПИЛЕННЫЙ (ЛАМЕЛЬ) (Украина)</t>
  </si>
  <si>
    <r>
      <t>В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–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плотный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отличный  недорогой шпон (цена/качество), широкого применения.</t>
    </r>
  </si>
  <si>
    <t>ГУММИРОВАННАЯ КЛЕЙКАЯ ЛЕНТА</t>
  </si>
  <si>
    <t>ТЕРМОКЛЕЕВАЯ НИТЬ</t>
  </si>
  <si>
    <r>
      <t xml:space="preserve">Производитель: </t>
    </r>
    <r>
      <rPr>
        <b/>
        <i/>
        <sz val="14"/>
        <color indexed="18"/>
        <rFont val="Arial"/>
        <family val="2"/>
      </rPr>
      <t>Schümann, Германия</t>
    </r>
  </si>
  <si>
    <t>Гуммированная лента</t>
  </si>
  <si>
    <t>Термоклеевая нити</t>
  </si>
  <si>
    <t>от 1 ящика</t>
  </si>
  <si>
    <t xml:space="preserve">        кг</t>
  </si>
  <si>
    <t xml:space="preserve">        шт.</t>
  </si>
  <si>
    <t>Sifa 910 NH Baj**</t>
  </si>
  <si>
    <t>Sifa 921 LH Baj***</t>
  </si>
  <si>
    <t>Sifa Handspools H11</t>
  </si>
  <si>
    <t xml:space="preserve">   *В 1–ой упаковке гуммированной ленты 30 рулонов (60 рулонов ширина 10 мм)</t>
  </si>
  <si>
    <t xml:space="preserve"> **В катушке приблизительно 1,40 кг нитки, цена на эти марки нитки указана за 1 кг</t>
  </si>
  <si>
    <t>***В катушке приблизительно 1,85 кг нитки, цена на эти марки нитки указана за 1 кг</t>
  </si>
  <si>
    <t>шт.</t>
  </si>
  <si>
    <t>упаковка</t>
  </si>
  <si>
    <t>основа</t>
  </si>
  <si>
    <t>ширина</t>
  </si>
  <si>
    <t>флис</t>
  </si>
  <si>
    <t>22 и 44 мм</t>
  </si>
  <si>
    <t>флис + клей</t>
  </si>
  <si>
    <t>0,27 - 0,33</t>
  </si>
  <si>
    <t>до 300 мм</t>
  </si>
  <si>
    <t>1 м2 = 22,73 м.п. - кромка 44 мм.</t>
  </si>
  <si>
    <t>1 м2 = 45.45 м.п. - кромка 22 мм.</t>
  </si>
  <si>
    <t>ДУБЛИРОВАННЫЙ ШПОН* для укутывания профилей шлифованный в рулонах (Украина)</t>
  </si>
  <si>
    <t>ШПОНИРОВАННЫЙ РАМОЧНЫЙ ПРОФИЛЬ МДФ,  ДЛЯ ИЗГОТОВЛЕНИЯ МЕБЕЛЬНЫХ ФАСАДОВ</t>
  </si>
  <si>
    <t>(натуральный шпон дуб, ясень)</t>
  </si>
  <si>
    <t>Продукция</t>
  </si>
  <si>
    <t>код</t>
  </si>
  <si>
    <t>Разрез, р-р мм</t>
  </si>
  <si>
    <t>м/п</t>
  </si>
  <si>
    <t>Берёза Карельская</t>
  </si>
  <si>
    <t>Бубинго Кеванзинго</t>
  </si>
  <si>
    <t>Черешня европ.</t>
  </si>
  <si>
    <t>Вишня амер.</t>
  </si>
  <si>
    <t>Бук</t>
  </si>
  <si>
    <t>O11</t>
  </si>
  <si>
    <t>наименование</t>
  </si>
  <si>
    <t>Накладка</t>
  </si>
  <si>
    <t xml:space="preserve">                                  55х10х2800 мм</t>
  </si>
  <si>
    <t>Кол-во шт. в упаковке/м.п./кг</t>
  </si>
  <si>
    <t>22/61,6/22,4</t>
  </si>
  <si>
    <t>О21</t>
  </si>
  <si>
    <t xml:space="preserve">                                  55х22х2800 мм</t>
  </si>
  <si>
    <t>10/28/21,6</t>
  </si>
  <si>
    <t>О19</t>
  </si>
  <si>
    <t xml:space="preserve">                                  60х22х2800 мм</t>
  </si>
  <si>
    <t>10/28/22,7</t>
  </si>
  <si>
    <t>О23</t>
  </si>
  <si>
    <t>10/28/24,1</t>
  </si>
  <si>
    <t>О24|О24к</t>
  </si>
  <si>
    <t>10/28/24,3</t>
  </si>
  <si>
    <t xml:space="preserve">                                  65х22х2800 мм</t>
  </si>
  <si>
    <t>О27</t>
  </si>
  <si>
    <t xml:space="preserve">                                  55х25х2800 мм</t>
  </si>
  <si>
    <t>9/25,2/21,6</t>
  </si>
  <si>
    <t>О16</t>
  </si>
  <si>
    <t xml:space="preserve">                                  70х18х2800 мм</t>
  </si>
  <si>
    <t>9/25,2/23,4</t>
  </si>
  <si>
    <t>О22</t>
  </si>
  <si>
    <t xml:space="preserve">                                  70х22х2800 мм</t>
  </si>
  <si>
    <t>9/25,2/28,5</t>
  </si>
  <si>
    <t>Карниз</t>
  </si>
  <si>
    <t>О29</t>
  </si>
  <si>
    <t>6/16,8/17,7</t>
  </si>
  <si>
    <t xml:space="preserve">                                100х25х2800 мм</t>
  </si>
  <si>
    <t>О29 R300</t>
  </si>
  <si>
    <t xml:space="preserve">                                R 300 мм</t>
  </si>
  <si>
    <t>О30</t>
  </si>
  <si>
    <t>Декоративный уголок</t>
  </si>
  <si>
    <t xml:space="preserve">                                54х3х2800 мм</t>
  </si>
  <si>
    <t>56/156,8/22,2</t>
  </si>
  <si>
    <t>О31</t>
  </si>
  <si>
    <t>Стеновая панель</t>
  </si>
  <si>
    <t xml:space="preserve">                                225х6х2800 мм</t>
  </si>
  <si>
    <t>О32</t>
  </si>
  <si>
    <t>Плинтус</t>
  </si>
  <si>
    <t xml:space="preserve">                                80х21х2800 мм</t>
  </si>
  <si>
    <t>12/33,6/21,9</t>
  </si>
  <si>
    <t>8/122,4/25,1</t>
  </si>
  <si>
    <t>О33</t>
  </si>
  <si>
    <t xml:space="preserve">                                110х16х2800 мм</t>
  </si>
  <si>
    <t>8/22,4/22,8</t>
  </si>
  <si>
    <t>Скидка от 5 упаковок - 5%, от 10 упаковок - 10%.</t>
  </si>
  <si>
    <t>ШПОНИРОВАННЫЕ МЕБЕЛЬНЫЙ КАРНИЗЫ И УГОЛКИ, ПЛИНТУСА, СТЕНОВЫЕ ПАНЕЛИ</t>
  </si>
  <si>
    <t>Рамочный профиль*</t>
  </si>
  <si>
    <t>*Паз 4,2 мм ширина, 9,4 мм глубина.</t>
  </si>
  <si>
    <t>Дуб</t>
  </si>
  <si>
    <r>
      <t>АВ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-  отборный шпон одного цвета без пороков древесины для ответственных лицевых поверхностей.</t>
    </r>
  </si>
  <si>
    <t>Карниз радиусный элеменn</t>
  </si>
  <si>
    <t>Амбойна корень</t>
  </si>
  <si>
    <t>Вавона корень</t>
  </si>
  <si>
    <t>Ильм (Вяз) корень</t>
  </si>
  <si>
    <t>Мадрона корень</t>
  </si>
  <si>
    <t>Мирт корень</t>
  </si>
  <si>
    <t>Орех американский корень</t>
  </si>
  <si>
    <t>Ясень оливковый корень</t>
  </si>
  <si>
    <t>От 10 листов скидка 5%</t>
  </si>
  <si>
    <t>0,80-3,00 м / 10 см +</t>
  </si>
  <si>
    <t>Ольха A/B</t>
  </si>
  <si>
    <t>* расстояние между стыками от 0,40 м до 2 м</t>
  </si>
  <si>
    <t>КРОМКА ИЗ ШПОНА* шлифованная в рулонах на флисе (Украина)</t>
  </si>
  <si>
    <t>0,80-2,00 м / 10 см +</t>
  </si>
  <si>
    <t>Черешня</t>
  </si>
  <si>
    <t>Орех ам. А/В</t>
  </si>
  <si>
    <t xml:space="preserve">Ясень белый европ. </t>
  </si>
  <si>
    <t>0,70 - 1,60 м / 10 см +</t>
  </si>
  <si>
    <t>AВ/B</t>
  </si>
  <si>
    <t>Шпон на подкложку</t>
  </si>
  <si>
    <t>А red</t>
  </si>
  <si>
    <t>В red</t>
  </si>
  <si>
    <t>AB</t>
  </si>
  <si>
    <t>Ясень, клён, ольха, сосна</t>
  </si>
  <si>
    <t>17 мм</t>
  </si>
  <si>
    <t>www.veneer-by.com</t>
  </si>
  <si>
    <t xml:space="preserve">моб. +375 296 26 77 47  </t>
  </si>
  <si>
    <t xml:space="preserve">г. Молодечно, ул. Либаво-Роменская, 158                                                  </t>
  </si>
  <si>
    <t>e-mail: info@veneer-by.com</t>
  </si>
  <si>
    <t xml:space="preserve">222310, Республика Беларусь,                                                                           </t>
  </si>
  <si>
    <t>моб. +375 296 25 77 47</t>
  </si>
  <si>
    <t>т./ф. +375 176 77 03 73</t>
  </si>
  <si>
    <t xml:space="preserve">                                                                       </t>
  </si>
  <si>
    <t xml:space="preserve">Veneer-By / veneer in Belorusiya                                                                                </t>
  </si>
  <si>
    <t xml:space="preserve">                        e-mail: info@veneer-by.com</t>
  </si>
  <si>
    <t xml:space="preserve">  моб. +375 296 26 77 47  </t>
  </si>
  <si>
    <t>АВ/В</t>
  </si>
  <si>
    <t>шпон и качество</t>
  </si>
  <si>
    <t>Фанера береза ФСФ, облицованная натуральным шпоном с двух сторон</t>
  </si>
  <si>
    <t>5 мм</t>
  </si>
  <si>
    <t>16 мм</t>
  </si>
  <si>
    <t>* Под заказ толщина 22; 25; 28; 32 и 40 мм</t>
  </si>
  <si>
    <t>ОПЛАТА В БЕЛОРУСКИХ РУБЛЯХ ПО КУРСУ НБ НА МОМЕНТ ОПЛАТЫ</t>
  </si>
  <si>
    <t>Дуб, Бук, Ольха, Ясень цв.</t>
  </si>
  <si>
    <t>Ясень бел., Клен</t>
  </si>
  <si>
    <t>Ясень цв., Ясень бел., Ольха</t>
  </si>
  <si>
    <t>КРОМКА ИЗ ШПОНА в рулонах толстая многослойная (Украина)</t>
  </si>
  <si>
    <t>Дуб, Ясень Цветной, Ольха, Бук</t>
  </si>
  <si>
    <t>Ясень Белый, Клен</t>
  </si>
  <si>
    <t xml:space="preserve">Кромка натуральная из шпона/Дублированный </t>
  </si>
  <si>
    <r>
      <t xml:space="preserve">Центральный офис: </t>
    </r>
    <r>
      <rPr>
        <sz val="13.5"/>
        <rFont val="Arial"/>
        <family val="2"/>
      </rPr>
      <t>02081, Украина, г. Киев, Днепровская набережная, 17-Е</t>
    </r>
  </si>
  <si>
    <t>Венеер-Бай / шпон в Беларуси</t>
  </si>
  <si>
    <t>Тел/ф.  +38044 492 32 77/76; моб. +38067 445 78 06 ; +38067 502 52 20. (viber, WhatsApp)</t>
  </si>
  <si>
    <t>Столярная плита (блокбоард), облегченная фанера</t>
  </si>
  <si>
    <t xml:space="preserve"> моб. +375 296 26 77 47  </t>
  </si>
  <si>
    <t>6 мм</t>
  </si>
  <si>
    <t>2,20 м + / 9 - 11 см</t>
  </si>
  <si>
    <t xml:space="preserve">ШПОН СТРОГАННЫЙ ДУБ (Украина)                                                  </t>
  </si>
  <si>
    <t>Курс BYN за 1 евро</t>
  </si>
  <si>
    <r>
      <t>цена BYN /м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 xml:space="preserve">с НДС </t>
    </r>
  </si>
  <si>
    <t>цена евро /м2 с НДС (справочно)</t>
  </si>
  <si>
    <t>Цены указаны справочно в евро с учётом НДС со склада в Молодечно</t>
  </si>
  <si>
    <r>
      <t>цена BYN /м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с НДС </t>
    </r>
  </si>
  <si>
    <t>цена от евро /м2 с НДС (справочно)</t>
  </si>
  <si>
    <r>
      <t>цена от BYN /м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с НДС </t>
    </r>
  </si>
  <si>
    <t>цена в евро/м2 с НДС (справочно)</t>
  </si>
  <si>
    <t>цена в BYN/м2 с НДС</t>
  </si>
  <si>
    <t xml:space="preserve">цена в евро/м2 с НДС (справочно) </t>
  </si>
  <si>
    <t>Цены указаны ориентировочно в евро с учётом НДС со склада в Молодечно</t>
  </si>
  <si>
    <t>ШПОНИРОВАННЫЕ ПЛИТЫ  ДСП, МДФ И ФАНЕРА (пр.-во LOSAN и Украина) НАТУРАЛЬНЫЙ ШПОН ДУБ, ЯСЕНЬ, ОЛЬХА, БУК**</t>
  </si>
  <si>
    <t>x</t>
  </si>
  <si>
    <t xml:space="preserve">Шпон строганный натуральный украинский и </t>
  </si>
  <si>
    <t>11 мм</t>
  </si>
  <si>
    <t>Бук Acom/B</t>
  </si>
  <si>
    <t>МДФ плита сырая облегченная</t>
  </si>
  <si>
    <t>22 мм</t>
  </si>
  <si>
    <t>МДФ</t>
  </si>
  <si>
    <t>200 м/п, коричневая, 60+20 г, шир. 20 мм</t>
  </si>
  <si>
    <t>200 м/п, коричневая, 60+20 г, шир. 20 мм с перфорацией</t>
  </si>
  <si>
    <t>Ясень Белый A com/B</t>
  </si>
  <si>
    <t>7 мм</t>
  </si>
  <si>
    <t>13 мм</t>
  </si>
  <si>
    <t>25 мм</t>
  </si>
  <si>
    <t>Ольха Acom/B</t>
  </si>
  <si>
    <t>40 мм</t>
  </si>
  <si>
    <t>Ятоба</t>
  </si>
  <si>
    <r>
      <t>ВС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–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не дорогой шпон для изделий под покраску/тонировку или для внутренних/невидимых поверхностей.</t>
    </r>
  </si>
  <si>
    <t>Дуб сучки*</t>
  </si>
  <si>
    <t>Ясень цветной сучки*</t>
  </si>
  <si>
    <t>* Изгштовлена в Украине</t>
  </si>
  <si>
    <t>Орех европейский</t>
  </si>
  <si>
    <t>0,80-2,00/10 см +</t>
  </si>
  <si>
    <r>
      <t>Представительство:</t>
    </r>
    <r>
      <rPr>
        <sz val="13.5"/>
        <rFont val="Arial"/>
        <family val="2"/>
      </rPr>
      <t xml:space="preserve"> 222310, Республика Беларусь, г. Молодечно, ул. Либаво-Роменская, 158, т./ф.+375 176 77 03 73; директор Дмитрий Финский раб. +375 176 52 10 10 моб. +375 296 26 77 47; менеджер Иван Абрамович моб. +375 296 25 77 47, менеджер Виталий Финский моб. +375 447 53 70 23</t>
    </r>
  </si>
  <si>
    <t>дир. +375 176 52 10 10</t>
  </si>
  <si>
    <t xml:space="preserve">моб. +375 447 53 70 23  </t>
  </si>
  <si>
    <t>e-mail; info@veneer-by.com</t>
  </si>
  <si>
    <t>Ясень Белый, Ольха, Бук  Acom/B</t>
  </si>
  <si>
    <t>3 мм</t>
  </si>
  <si>
    <t>Орех ам., Черешня евр./ам.</t>
  </si>
  <si>
    <t>2.10 м + / 9 см +</t>
  </si>
  <si>
    <t>0,50-2.00 м / 9 см +</t>
  </si>
  <si>
    <t>2,10 м +/ 9+ см +</t>
  </si>
  <si>
    <t>0,80-2,00 м / 9 см +</t>
  </si>
  <si>
    <t>2,20 м + / 9-11 см</t>
  </si>
  <si>
    <t>2,10 м + / 8 см +</t>
  </si>
  <si>
    <t>0,50-2,00 / 9 см +</t>
  </si>
  <si>
    <t>Прайс лист 01/07/2018</t>
  </si>
  <si>
    <t>** Под заказ толщина 6,5; 7; 9; 12; 16 мм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</si>
</sst>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</numFmts>
  <fonts count="74">
    <font>
      <sz val="10"/>
      <name val="Arial"/>
      <family val="0"/>
    </font>
    <font>
      <b/>
      <sz val="12"/>
      <color indexed="1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3.5"/>
      <color indexed="18"/>
      <name val="Arial"/>
      <family val="2"/>
    </font>
    <font>
      <sz val="11.5"/>
      <name val="Arial"/>
      <family val="2"/>
    </font>
    <font>
      <b/>
      <sz val="13.5"/>
      <color indexed="56"/>
      <name val="Arial"/>
      <family val="2"/>
    </font>
    <font>
      <b/>
      <sz val="14"/>
      <color indexed="56"/>
      <name val="Arial"/>
      <family val="2"/>
    </font>
    <font>
      <b/>
      <i/>
      <sz val="14"/>
      <color indexed="18"/>
      <name val="Arial"/>
      <family val="2"/>
    </font>
    <font>
      <sz val="10.5"/>
      <color indexed="17"/>
      <name val="Arial"/>
      <family val="2"/>
    </font>
    <font>
      <b/>
      <sz val="13.5"/>
      <color indexed="17"/>
      <name val="Arial"/>
      <family val="2"/>
    </font>
    <font>
      <sz val="8"/>
      <color indexed="17"/>
      <name val="Arial"/>
      <family val="2"/>
    </font>
    <font>
      <b/>
      <sz val="13.5"/>
      <color indexed="62"/>
      <name val="Arial"/>
      <family val="2"/>
    </font>
    <font>
      <b/>
      <sz val="11.5"/>
      <name val="Arial"/>
      <family val="2"/>
    </font>
    <font>
      <b/>
      <sz val="11.5"/>
      <color indexed="62"/>
      <name val="Arial"/>
      <family val="2"/>
    </font>
    <font>
      <sz val="13.5"/>
      <name val="Arial"/>
      <family val="2"/>
    </font>
    <font>
      <b/>
      <sz val="13.5"/>
      <name val="Arial"/>
      <family val="2"/>
    </font>
    <font>
      <b/>
      <sz val="8"/>
      <color indexed="17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ial"/>
      <family val="2"/>
    </font>
    <font>
      <b/>
      <sz val="14"/>
      <name val="Arial"/>
      <family val="2"/>
    </font>
    <font>
      <b/>
      <u val="single"/>
      <sz val="14"/>
      <color indexed="62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vertAlign val="superscript"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80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left" indent="3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9" fillId="0" borderId="0" xfId="42" applyAlignment="1" applyProtection="1">
      <alignment horizontal="justify"/>
      <protection/>
    </xf>
    <xf numFmtId="0" fontId="18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4" fontId="23" fillId="0" borderId="0" xfId="0" applyNumberFormat="1" applyFont="1" applyAlignment="1">
      <alignment/>
    </xf>
    <xf numFmtId="0" fontId="6" fillId="0" borderId="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 horizontal="justify"/>
    </xf>
    <xf numFmtId="0" fontId="20" fillId="0" borderId="0" xfId="0" applyFont="1" applyAlignment="1">
      <alignment/>
    </xf>
    <xf numFmtId="0" fontId="29" fillId="0" borderId="0" xfId="0" applyFont="1" applyAlignment="1">
      <alignment horizontal="left" indent="3"/>
    </xf>
    <xf numFmtId="0" fontId="2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34" fillId="0" borderId="0" xfId="42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2" fontId="20" fillId="32" borderId="10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2" fontId="2" fillId="32" borderId="17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2" fillId="33" borderId="25" xfId="0" applyFont="1" applyFill="1" applyBorder="1" applyAlignment="1">
      <alignment vertical="center"/>
    </xf>
    <xf numFmtId="0" fontId="32" fillId="33" borderId="26" xfId="0" applyFont="1" applyFill="1" applyBorder="1" applyAlignment="1">
      <alignment vertical="center"/>
    </xf>
    <xf numFmtId="0" fontId="32" fillId="33" borderId="26" xfId="0" applyFont="1" applyFill="1" applyBorder="1" applyAlignment="1">
      <alignment/>
    </xf>
    <xf numFmtId="0" fontId="32" fillId="33" borderId="27" xfId="0" applyFont="1" applyFill="1" applyBorder="1" applyAlignment="1">
      <alignment vertical="center"/>
    </xf>
    <xf numFmtId="0" fontId="32" fillId="33" borderId="0" xfId="0" applyFont="1" applyFill="1" applyBorder="1" applyAlignment="1">
      <alignment/>
    </xf>
    <xf numFmtId="0" fontId="32" fillId="33" borderId="27" xfId="42" applyFont="1" applyFill="1" applyBorder="1" applyAlignment="1" applyProtection="1">
      <alignment vertical="center"/>
      <protection/>
    </xf>
    <xf numFmtId="0" fontId="26" fillId="33" borderId="1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wrapText="1"/>
    </xf>
    <xf numFmtId="0" fontId="26" fillId="33" borderId="28" xfId="0" applyFont="1" applyFill="1" applyBorder="1" applyAlignment="1">
      <alignment horizontal="center" wrapText="1"/>
    </xf>
    <xf numFmtId="0" fontId="26" fillId="33" borderId="29" xfId="0" applyFont="1" applyFill="1" applyBorder="1" applyAlignment="1">
      <alignment horizontal="center" wrapText="1"/>
    </xf>
    <xf numFmtId="0" fontId="26" fillId="33" borderId="30" xfId="0" applyFont="1" applyFill="1" applyBorder="1" applyAlignment="1">
      <alignment horizontal="center" wrapText="1"/>
    </xf>
    <xf numFmtId="0" fontId="32" fillId="33" borderId="0" xfId="0" applyFont="1" applyFill="1" applyBorder="1" applyAlignment="1">
      <alignment vertical="center"/>
    </xf>
    <xf numFmtId="0" fontId="26" fillId="33" borderId="17" xfId="0" applyFont="1" applyFill="1" applyBorder="1" applyAlignment="1">
      <alignment horizontal="center" wrapText="1"/>
    </xf>
    <xf numFmtId="0" fontId="26" fillId="33" borderId="21" xfId="0" applyFont="1" applyFill="1" applyBorder="1" applyAlignment="1">
      <alignment horizontal="center" wrapText="1"/>
    </xf>
    <xf numFmtId="0" fontId="26" fillId="33" borderId="17" xfId="0" applyFont="1" applyFill="1" applyBorder="1" applyAlignment="1">
      <alignment wrapText="1"/>
    </xf>
    <xf numFmtId="0" fontId="26" fillId="33" borderId="21" xfId="0" applyFont="1" applyFill="1" applyBorder="1" applyAlignment="1">
      <alignment wrapText="1"/>
    </xf>
    <xf numFmtId="0" fontId="32" fillId="33" borderId="31" xfId="0" applyFont="1" applyFill="1" applyBorder="1" applyAlignment="1">
      <alignment/>
    </xf>
    <xf numFmtId="0" fontId="32" fillId="33" borderId="32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33" fillId="33" borderId="33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right" indent="1"/>
    </xf>
    <xf numFmtId="0" fontId="32" fillId="33" borderId="32" xfId="0" applyFont="1" applyFill="1" applyBorder="1" applyAlignment="1">
      <alignment horizontal="right" indent="1"/>
    </xf>
    <xf numFmtId="0" fontId="17" fillId="0" borderId="2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6" fillId="33" borderId="36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6" fillId="33" borderId="36" xfId="0" applyFont="1" applyFill="1" applyBorder="1" applyAlignment="1">
      <alignment horizontal="center" wrapText="1"/>
    </xf>
    <xf numFmtId="0" fontId="26" fillId="33" borderId="16" xfId="0" applyFont="1" applyFill="1" applyBorder="1" applyAlignment="1">
      <alignment horizontal="center" wrapText="1"/>
    </xf>
    <xf numFmtId="0" fontId="26" fillId="33" borderId="13" xfId="0" applyFont="1" applyFill="1" applyBorder="1" applyAlignment="1">
      <alignment horizontal="center" wrapText="1"/>
    </xf>
    <xf numFmtId="0" fontId="26" fillId="33" borderId="17" xfId="0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center" wrapText="1"/>
    </xf>
    <xf numFmtId="0" fontId="21" fillId="33" borderId="45" xfId="0" applyFont="1" applyFill="1" applyBorder="1" applyAlignment="1">
      <alignment horizontal="center" wrapText="1"/>
    </xf>
    <xf numFmtId="0" fontId="21" fillId="33" borderId="46" xfId="0" applyFont="1" applyFill="1" applyBorder="1" applyAlignment="1">
      <alignment horizontal="center" wrapText="1"/>
    </xf>
    <xf numFmtId="0" fontId="21" fillId="33" borderId="47" xfId="0" applyFont="1" applyFill="1" applyBorder="1" applyAlignment="1">
      <alignment horizontal="center" wrapText="1"/>
    </xf>
    <xf numFmtId="0" fontId="21" fillId="33" borderId="48" xfId="0" applyFont="1" applyFill="1" applyBorder="1" applyAlignment="1">
      <alignment horizontal="center" wrapText="1"/>
    </xf>
    <xf numFmtId="0" fontId="21" fillId="33" borderId="49" xfId="0" applyFont="1" applyFill="1" applyBorder="1" applyAlignment="1">
      <alignment horizontal="center" wrapText="1"/>
    </xf>
    <xf numFmtId="0" fontId="32" fillId="33" borderId="0" xfId="0" applyFont="1" applyFill="1" applyBorder="1" applyAlignment="1">
      <alignment horizontal="right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1" fillId="33" borderId="45" xfId="0" applyFont="1" applyFill="1" applyBorder="1" applyAlignment="1">
      <alignment horizontal="center" vertical="center" wrapText="1"/>
    </xf>
    <xf numFmtId="0" fontId="21" fillId="33" borderId="4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44" xfId="0" applyFont="1" applyFill="1" applyBorder="1" applyAlignment="1">
      <alignment horizontal="center" vertical="center" wrapText="1"/>
    </xf>
    <xf numFmtId="0" fontId="26" fillId="33" borderId="47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33" borderId="45" xfId="0" applyFont="1" applyFill="1" applyBorder="1" applyAlignment="1">
      <alignment horizontal="center" vertical="center" wrapText="1"/>
    </xf>
    <xf numFmtId="0" fontId="26" fillId="33" borderId="46" xfId="0" applyFont="1" applyFill="1" applyBorder="1" applyAlignment="1">
      <alignment horizontal="center" vertical="center" wrapText="1"/>
    </xf>
    <xf numFmtId="0" fontId="26" fillId="33" borderId="48" xfId="0" applyFont="1" applyFill="1" applyBorder="1" applyAlignment="1">
      <alignment horizontal="center" vertical="center" wrapText="1"/>
    </xf>
    <xf numFmtId="0" fontId="26" fillId="33" borderId="49" xfId="0" applyFont="1" applyFill="1" applyBorder="1" applyAlignment="1">
      <alignment horizontal="center" vertical="center" wrapText="1"/>
    </xf>
    <xf numFmtId="0" fontId="26" fillId="33" borderId="51" xfId="0" applyFont="1" applyFill="1" applyBorder="1" applyAlignment="1">
      <alignment horizontal="center" vertical="center" wrapText="1"/>
    </xf>
    <xf numFmtId="0" fontId="26" fillId="32" borderId="28" xfId="0" applyFont="1" applyFill="1" applyBorder="1" applyAlignment="1">
      <alignment horizontal="center" wrapText="1"/>
    </xf>
    <xf numFmtId="0" fontId="26" fillId="32" borderId="29" xfId="0" applyFont="1" applyFill="1" applyBorder="1" applyAlignment="1">
      <alignment horizontal="center" wrapText="1"/>
    </xf>
    <xf numFmtId="0" fontId="26" fillId="32" borderId="3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44" xfId="0" applyFont="1" applyFill="1" applyBorder="1" applyAlignment="1">
      <alignment horizontal="center" wrapText="1"/>
    </xf>
    <xf numFmtId="0" fontId="26" fillId="33" borderId="45" xfId="0" applyFont="1" applyFill="1" applyBorder="1" applyAlignment="1">
      <alignment horizontal="center" wrapText="1"/>
    </xf>
    <xf numFmtId="0" fontId="26" fillId="33" borderId="46" xfId="0" applyFont="1" applyFill="1" applyBorder="1" applyAlignment="1">
      <alignment horizontal="center" wrapText="1"/>
    </xf>
    <xf numFmtId="0" fontId="26" fillId="33" borderId="47" xfId="0" applyFont="1" applyFill="1" applyBorder="1" applyAlignment="1">
      <alignment horizontal="center" wrapText="1"/>
    </xf>
    <xf numFmtId="0" fontId="26" fillId="33" borderId="48" xfId="0" applyFont="1" applyFill="1" applyBorder="1" applyAlignment="1">
      <alignment horizontal="center" wrapText="1"/>
    </xf>
    <xf numFmtId="0" fontId="26" fillId="33" borderId="49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34" fillId="33" borderId="27" xfId="42" applyFont="1" applyFill="1" applyBorder="1" applyAlignment="1" applyProtection="1">
      <alignment horizontal="center" vertical="center"/>
      <protection/>
    </xf>
    <xf numFmtId="0" fontId="34" fillId="33" borderId="0" xfId="42" applyFont="1" applyFill="1" applyBorder="1" applyAlignment="1" applyProtection="1">
      <alignment horizontal="center" vertical="center"/>
      <protection/>
    </xf>
    <xf numFmtId="14" fontId="7" fillId="0" borderId="48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48" xfId="0" applyFont="1" applyBorder="1" applyAlignment="1">
      <alignment horizontal="left" wrapText="1"/>
    </xf>
    <xf numFmtId="0" fontId="26" fillId="33" borderId="28" xfId="0" applyFont="1" applyFill="1" applyBorder="1" applyAlignment="1">
      <alignment horizontal="center" wrapText="1"/>
    </xf>
    <xf numFmtId="0" fontId="26" fillId="33" borderId="29" xfId="0" applyFont="1" applyFill="1" applyBorder="1" applyAlignment="1">
      <alignment horizontal="center" wrapText="1"/>
    </xf>
    <xf numFmtId="0" fontId="26" fillId="33" borderId="30" xfId="0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32" fillId="33" borderId="25" xfId="0" applyFont="1" applyFill="1" applyBorder="1" applyAlignment="1">
      <alignment horizontal="left" vertical="center"/>
    </xf>
    <xf numFmtId="0" fontId="32" fillId="33" borderId="26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left" vertical="center"/>
    </xf>
    <xf numFmtId="0" fontId="26" fillId="33" borderId="52" xfId="0" applyFont="1" applyFill="1" applyBorder="1" applyAlignment="1">
      <alignment horizontal="center" wrapText="1"/>
    </xf>
    <xf numFmtId="0" fontId="32" fillId="33" borderId="27" xfId="42" applyFont="1" applyFill="1" applyBorder="1" applyAlignment="1" applyProtection="1">
      <alignment horizontal="center" vertical="center"/>
      <protection/>
    </xf>
    <xf numFmtId="0" fontId="32" fillId="33" borderId="0" xfId="42" applyFont="1" applyFill="1" applyBorder="1" applyAlignment="1" applyProtection="1">
      <alignment horizontal="center" vertical="center"/>
      <protection/>
    </xf>
    <xf numFmtId="0" fontId="26" fillId="33" borderId="25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26" fillId="33" borderId="27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33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0" borderId="53" xfId="0" applyFont="1" applyBorder="1" applyAlignment="1">
      <alignment horizontal="left" wrapText="1"/>
    </xf>
    <xf numFmtId="0" fontId="26" fillId="0" borderId="54" xfId="0" applyFont="1" applyBorder="1" applyAlignment="1">
      <alignment horizontal="left" wrapText="1"/>
    </xf>
    <xf numFmtId="0" fontId="26" fillId="0" borderId="55" xfId="0" applyFont="1" applyBorder="1" applyAlignment="1">
      <alignment horizontal="left" wrapText="1"/>
    </xf>
    <xf numFmtId="0" fontId="26" fillId="0" borderId="28" xfId="0" applyFont="1" applyBorder="1" applyAlignment="1">
      <alignment horizontal="left" wrapText="1"/>
    </xf>
    <xf numFmtId="0" fontId="26" fillId="0" borderId="29" xfId="0" applyFont="1" applyBorder="1" applyAlignment="1">
      <alignment horizontal="left" wrapText="1"/>
    </xf>
    <xf numFmtId="0" fontId="26" fillId="0" borderId="30" xfId="0" applyFont="1" applyBorder="1" applyAlignment="1">
      <alignment horizontal="left" wrapText="1"/>
    </xf>
    <xf numFmtId="0" fontId="26" fillId="33" borderId="56" xfId="0" applyFont="1" applyFill="1" applyBorder="1" applyAlignment="1">
      <alignment horizontal="center" vertical="center" wrapText="1"/>
    </xf>
    <xf numFmtId="0" fontId="26" fillId="33" borderId="5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2" fontId="2" fillId="32" borderId="20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/>
    </xf>
    <xf numFmtId="2" fontId="2" fillId="32" borderId="2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2" fontId="2" fillId="32" borderId="58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/>
    </xf>
    <xf numFmtId="2" fontId="2" fillId="32" borderId="59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2" fontId="2" fillId="32" borderId="6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/>
    </xf>
    <xf numFmtId="2" fontId="2" fillId="32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baykal.com.ua/sites/baykal/upload/images_colection/Photogalereya/shpon_pallet/A_AB-long2-s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http://www.petro-balt.ru/images/1180355688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17.png" /><Relationship Id="rId9" Type="http://schemas.openxmlformats.org/officeDocument/2006/relationships/image" Target="../media/image18.png" /><Relationship Id="rId10" Type="http://schemas.openxmlformats.org/officeDocument/2006/relationships/image" Target="../media/image19.png" /><Relationship Id="rId11" Type="http://schemas.openxmlformats.org/officeDocument/2006/relationships/image" Target="../media/image20.png" /><Relationship Id="rId12" Type="http://schemas.openxmlformats.org/officeDocument/2006/relationships/image" Target="../media/image21.png" /><Relationship Id="rId13" Type="http://schemas.openxmlformats.org/officeDocument/2006/relationships/image" Target="../media/image2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8</xdr:row>
      <xdr:rowOff>95250</xdr:rowOff>
    </xdr:from>
    <xdr:to>
      <xdr:col>8</xdr:col>
      <xdr:colOff>76200</xdr:colOff>
      <xdr:row>15</xdr:row>
      <xdr:rowOff>0</xdr:rowOff>
    </xdr:to>
    <xdr:pic>
      <xdr:nvPicPr>
        <xdr:cNvPr id="1" name="Picture 10" descr="длинный шпон в паллетах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867525" y="1790700"/>
          <a:ext cx="2171700" cy="126682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4</xdr:col>
      <xdr:colOff>533400</xdr:colOff>
      <xdr:row>31</xdr:row>
      <xdr:rowOff>123825</xdr:rowOff>
    </xdr:from>
    <xdr:to>
      <xdr:col>8</xdr:col>
      <xdr:colOff>76200</xdr:colOff>
      <xdr:row>37</xdr:row>
      <xdr:rowOff>9525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867525" y="6096000"/>
          <a:ext cx="2171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56</xdr:row>
      <xdr:rowOff>47625</xdr:rowOff>
    </xdr:from>
    <xdr:to>
      <xdr:col>8</xdr:col>
      <xdr:colOff>76200</xdr:colOff>
      <xdr:row>61</xdr:row>
      <xdr:rowOff>95250</xdr:rowOff>
    </xdr:to>
    <xdr:pic>
      <xdr:nvPicPr>
        <xdr:cNvPr id="3" name="Picture 2" descr="kley 1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67525" y="11077575"/>
          <a:ext cx="2171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15</xdr:row>
      <xdr:rowOff>142875</xdr:rowOff>
    </xdr:from>
    <xdr:to>
      <xdr:col>8</xdr:col>
      <xdr:colOff>76200</xdr:colOff>
      <xdr:row>22</xdr:row>
      <xdr:rowOff>66675</xdr:rowOff>
    </xdr:to>
    <xdr:pic>
      <xdr:nvPicPr>
        <xdr:cNvPr id="4" name="Picture 9" descr="pileniy-shpon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867525" y="3200400"/>
          <a:ext cx="21717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23</xdr:row>
      <xdr:rowOff>152400</xdr:rowOff>
    </xdr:from>
    <xdr:to>
      <xdr:col>8</xdr:col>
      <xdr:colOff>76200</xdr:colOff>
      <xdr:row>30</xdr:row>
      <xdr:rowOff>66675</xdr:rowOff>
    </xdr:to>
    <xdr:pic>
      <xdr:nvPicPr>
        <xdr:cNvPr id="5" name="Picture 8" descr="ясень оливковый корень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867525" y="4676775"/>
          <a:ext cx="2171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62</xdr:row>
      <xdr:rowOff>123825</xdr:rowOff>
    </xdr:from>
    <xdr:to>
      <xdr:col>8</xdr:col>
      <xdr:colOff>95250</xdr:colOff>
      <xdr:row>66</xdr:row>
      <xdr:rowOff>200025</xdr:rowOff>
    </xdr:to>
    <xdr:pic>
      <xdr:nvPicPr>
        <xdr:cNvPr id="6" name="Picture 1" descr="seyba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886575" y="12439650"/>
          <a:ext cx="2171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51</xdr:row>
      <xdr:rowOff>57150</xdr:rowOff>
    </xdr:from>
    <xdr:to>
      <xdr:col>8</xdr:col>
      <xdr:colOff>95250</xdr:colOff>
      <xdr:row>55</xdr:row>
      <xdr:rowOff>57150</xdr:rowOff>
    </xdr:to>
    <xdr:pic>
      <xdr:nvPicPr>
        <xdr:cNvPr id="7" name="Picture 12" descr="Аl-fa 07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6886575" y="9991725"/>
          <a:ext cx="2171700" cy="876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17</xdr:row>
      <xdr:rowOff>47625</xdr:rowOff>
    </xdr:from>
    <xdr:to>
      <xdr:col>3</xdr:col>
      <xdr:colOff>1066800</xdr:colOff>
      <xdr:row>17</xdr:row>
      <xdr:rowOff>533400</xdr:rowOff>
    </xdr:to>
    <xdr:pic>
      <xdr:nvPicPr>
        <xdr:cNvPr id="1" name="Picture 9" descr="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657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18</xdr:row>
      <xdr:rowOff>123825</xdr:rowOff>
    </xdr:from>
    <xdr:to>
      <xdr:col>3</xdr:col>
      <xdr:colOff>1114425</xdr:colOff>
      <xdr:row>18</xdr:row>
      <xdr:rowOff>571500</xdr:rowOff>
    </xdr:to>
    <xdr:pic>
      <xdr:nvPicPr>
        <xdr:cNvPr id="2" name="Picture 10" descr="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5286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19</xdr:row>
      <xdr:rowOff>133350</xdr:rowOff>
    </xdr:from>
    <xdr:to>
      <xdr:col>3</xdr:col>
      <xdr:colOff>1009650</xdr:colOff>
      <xdr:row>19</xdr:row>
      <xdr:rowOff>504825</xdr:rowOff>
    </xdr:to>
    <xdr:pic>
      <xdr:nvPicPr>
        <xdr:cNvPr id="3" name="Picture 11" descr="0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5924550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20</xdr:row>
      <xdr:rowOff>57150</xdr:rowOff>
    </xdr:from>
    <xdr:to>
      <xdr:col>3</xdr:col>
      <xdr:colOff>1009650</xdr:colOff>
      <xdr:row>20</xdr:row>
      <xdr:rowOff>514350</xdr:rowOff>
    </xdr:to>
    <xdr:pic>
      <xdr:nvPicPr>
        <xdr:cNvPr id="4" name="Picture 12" descr="0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6505575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21</xdr:row>
      <xdr:rowOff>161925</xdr:rowOff>
    </xdr:from>
    <xdr:to>
      <xdr:col>3</xdr:col>
      <xdr:colOff>1028700</xdr:colOff>
      <xdr:row>21</xdr:row>
      <xdr:rowOff>476250</xdr:rowOff>
    </xdr:to>
    <xdr:pic>
      <xdr:nvPicPr>
        <xdr:cNvPr id="5" name="Picture 13" descr="0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7210425"/>
          <a:ext cx="552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22</xdr:row>
      <xdr:rowOff>123825</xdr:rowOff>
    </xdr:from>
    <xdr:to>
      <xdr:col>3</xdr:col>
      <xdr:colOff>1095375</xdr:colOff>
      <xdr:row>22</xdr:row>
      <xdr:rowOff>495300</xdr:rowOff>
    </xdr:to>
    <xdr:pic>
      <xdr:nvPicPr>
        <xdr:cNvPr id="6" name="Picture 14" descr="0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38600" y="769620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23</xdr:row>
      <xdr:rowOff>57150</xdr:rowOff>
    </xdr:from>
    <xdr:to>
      <xdr:col>3</xdr:col>
      <xdr:colOff>1076325</xdr:colOff>
      <xdr:row>23</xdr:row>
      <xdr:rowOff>457200</xdr:rowOff>
    </xdr:to>
    <xdr:pic>
      <xdr:nvPicPr>
        <xdr:cNvPr id="7" name="Picture 15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48125" y="816292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24</xdr:row>
      <xdr:rowOff>76200</xdr:rowOff>
    </xdr:from>
    <xdr:to>
      <xdr:col>3</xdr:col>
      <xdr:colOff>1085850</xdr:colOff>
      <xdr:row>24</xdr:row>
      <xdr:rowOff>476250</xdr:rowOff>
    </xdr:to>
    <xdr:pic>
      <xdr:nvPicPr>
        <xdr:cNvPr id="8" name="Picture 16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57650" y="877252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25</xdr:row>
      <xdr:rowOff>133350</xdr:rowOff>
    </xdr:from>
    <xdr:to>
      <xdr:col>3</xdr:col>
      <xdr:colOff>1028700</xdr:colOff>
      <xdr:row>25</xdr:row>
      <xdr:rowOff>409575</xdr:rowOff>
    </xdr:to>
    <xdr:pic>
      <xdr:nvPicPr>
        <xdr:cNvPr id="9" name="Picture 17" descr="0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67150" y="9515475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26</xdr:row>
      <xdr:rowOff>123825</xdr:rowOff>
    </xdr:from>
    <xdr:to>
      <xdr:col>3</xdr:col>
      <xdr:colOff>1152525</xdr:colOff>
      <xdr:row>26</xdr:row>
      <xdr:rowOff>400050</xdr:rowOff>
    </xdr:to>
    <xdr:pic>
      <xdr:nvPicPr>
        <xdr:cNvPr id="10" name="Picture 18" descr="0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10025" y="10077450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27</xdr:row>
      <xdr:rowOff>95250</xdr:rowOff>
    </xdr:from>
    <xdr:to>
      <xdr:col>3</xdr:col>
      <xdr:colOff>1133475</xdr:colOff>
      <xdr:row>27</xdr:row>
      <xdr:rowOff>371475</xdr:rowOff>
    </xdr:to>
    <xdr:pic>
      <xdr:nvPicPr>
        <xdr:cNvPr id="11" name="Picture 19" descr="0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90975" y="10591800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28</xdr:row>
      <xdr:rowOff>180975</xdr:rowOff>
    </xdr:from>
    <xdr:to>
      <xdr:col>3</xdr:col>
      <xdr:colOff>1095375</xdr:colOff>
      <xdr:row>28</xdr:row>
      <xdr:rowOff>438150</xdr:rowOff>
    </xdr:to>
    <xdr:pic>
      <xdr:nvPicPr>
        <xdr:cNvPr id="12" name="Picture 20" descr="0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05250" y="1116330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15</xdr:row>
      <xdr:rowOff>133350</xdr:rowOff>
    </xdr:from>
    <xdr:to>
      <xdr:col>3</xdr:col>
      <xdr:colOff>1133475</xdr:colOff>
      <xdr:row>15</xdr:row>
      <xdr:rowOff>419100</xdr:rowOff>
    </xdr:to>
    <xdr:pic>
      <xdr:nvPicPr>
        <xdr:cNvPr id="13" name="Picture 21" descr="0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43375" y="3810000"/>
          <a:ext cx="504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16</xdr:row>
      <xdr:rowOff>19050</xdr:rowOff>
    </xdr:from>
    <xdr:to>
      <xdr:col>3</xdr:col>
      <xdr:colOff>1095375</xdr:colOff>
      <xdr:row>16</xdr:row>
      <xdr:rowOff>400050</xdr:rowOff>
    </xdr:to>
    <xdr:pic>
      <xdr:nvPicPr>
        <xdr:cNvPr id="14" name="Picture 22" descr="0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33850" y="4191000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ykal.com.ua/" TargetMode="External" /><Relationship Id="rId2" Type="http://schemas.openxmlformats.org/officeDocument/2006/relationships/hyperlink" Target="mailto:info@veneer-by.com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hyperlink" Target="http://www.veneer-by.com/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7.57421875" style="0" bestFit="1" customWidth="1"/>
    <col min="8" max="8" width="12.00390625" style="0" customWidth="1"/>
  </cols>
  <sheetData>
    <row r="1" spans="1:8" ht="15">
      <c r="A1" s="113" t="s">
        <v>233</v>
      </c>
      <c r="B1" s="114" t="s">
        <v>214</v>
      </c>
      <c r="C1" s="115" t="s">
        <v>213</v>
      </c>
      <c r="D1" s="115"/>
      <c r="E1" s="115"/>
      <c r="F1" s="115" t="s">
        <v>275</v>
      </c>
      <c r="G1" s="115"/>
      <c r="H1" s="130"/>
    </row>
    <row r="2" spans="1:8" ht="15">
      <c r="A2" s="116" t="s">
        <v>215</v>
      </c>
      <c r="B2" s="117"/>
      <c r="C2" s="117" t="s">
        <v>212</v>
      </c>
      <c r="D2" s="117"/>
      <c r="E2" s="117"/>
      <c r="F2" s="117" t="s">
        <v>208</v>
      </c>
      <c r="G2" s="117"/>
      <c r="H2" s="131"/>
    </row>
    <row r="3" spans="1:8" ht="15">
      <c r="A3" s="116" t="s">
        <v>211</v>
      </c>
      <c r="B3" s="117"/>
      <c r="C3" s="117" t="s">
        <v>276</v>
      </c>
      <c r="D3" s="117"/>
      <c r="E3" s="117"/>
      <c r="F3" s="117" t="s">
        <v>277</v>
      </c>
      <c r="G3" s="117"/>
      <c r="H3" s="131"/>
    </row>
    <row r="4" spans="1:8" ht="15">
      <c r="A4" s="118" t="s">
        <v>209</v>
      </c>
      <c r="B4" s="117"/>
      <c r="C4" s="117"/>
      <c r="D4" s="117"/>
      <c r="E4" s="136"/>
      <c r="F4" s="136"/>
      <c r="G4" s="136"/>
      <c r="H4" s="137"/>
    </row>
    <row r="5" spans="1:8" ht="30" thickBot="1">
      <c r="A5" s="133" t="s">
        <v>207</v>
      </c>
      <c r="B5" s="134"/>
      <c r="C5" s="134"/>
      <c r="D5" s="134"/>
      <c r="E5" s="134"/>
      <c r="F5" s="134"/>
      <c r="G5" s="134"/>
      <c r="H5" s="135"/>
    </row>
    <row r="6" ht="13.5">
      <c r="A6" s="7"/>
    </row>
    <row r="8" spans="1:8" ht="17.25">
      <c r="A8" s="132" t="s">
        <v>65</v>
      </c>
      <c r="B8" s="132"/>
      <c r="C8" s="132"/>
      <c r="D8" s="132"/>
      <c r="E8" s="132"/>
      <c r="F8" s="132"/>
      <c r="G8" s="132"/>
      <c r="H8" s="132"/>
    </row>
    <row r="9" ht="17.25">
      <c r="A9" s="8"/>
    </row>
    <row r="11" ht="17.25">
      <c r="A11" s="10" t="s">
        <v>253</v>
      </c>
    </row>
    <row r="12" ht="17.25">
      <c r="A12" s="10" t="s">
        <v>42</v>
      </c>
    </row>
    <row r="13" ht="14.25">
      <c r="A13" s="11" t="s">
        <v>43</v>
      </c>
    </row>
    <row r="14" ht="14.25">
      <c r="A14" s="11"/>
    </row>
    <row r="15" ht="14.25">
      <c r="A15" s="11"/>
    </row>
    <row r="16" ht="14.25">
      <c r="A16" s="11"/>
    </row>
    <row r="18" ht="17.25">
      <c r="A18" s="10" t="s">
        <v>44</v>
      </c>
    </row>
    <row r="19" ht="14.25">
      <c r="A19" s="11" t="s">
        <v>45</v>
      </c>
    </row>
    <row r="20" ht="14.25">
      <c r="A20" s="11"/>
    </row>
    <row r="21" ht="14.25">
      <c r="A21" s="11"/>
    </row>
    <row r="22" ht="14.25">
      <c r="A22" s="11"/>
    </row>
    <row r="23" ht="14.25">
      <c r="A23" s="11"/>
    </row>
    <row r="25" ht="14.25">
      <c r="A25" s="11"/>
    </row>
    <row r="26" ht="17.25">
      <c r="A26" s="10" t="s">
        <v>46</v>
      </c>
    </row>
    <row r="27" ht="14.25">
      <c r="A27" s="11" t="s">
        <v>47</v>
      </c>
    </row>
    <row r="28" ht="14.25">
      <c r="A28" s="11" t="s">
        <v>48</v>
      </c>
    </row>
    <row r="29" ht="14.25">
      <c r="A29" s="11"/>
    </row>
    <row r="30" ht="14.25">
      <c r="A30" s="11"/>
    </row>
    <row r="32" ht="14.25">
      <c r="A32" s="11"/>
    </row>
    <row r="33" ht="14.25">
      <c r="A33" s="11"/>
    </row>
    <row r="35" ht="17.25">
      <c r="A35" s="12" t="s">
        <v>49</v>
      </c>
    </row>
    <row r="36" ht="17.25">
      <c r="A36" s="12" t="s">
        <v>50</v>
      </c>
    </row>
    <row r="37" ht="14.25">
      <c r="A37" s="13" t="s">
        <v>51</v>
      </c>
    </row>
    <row r="38" ht="14.25">
      <c r="A38" s="14"/>
    </row>
    <row r="39" ht="14.25">
      <c r="A39" s="14"/>
    </row>
    <row r="40" ht="17.25">
      <c r="A40" s="12" t="s">
        <v>231</v>
      </c>
    </row>
    <row r="41" ht="17.25">
      <c r="A41" s="12" t="s">
        <v>52</v>
      </c>
    </row>
    <row r="42" ht="14.25">
      <c r="A42" s="15" t="s">
        <v>53</v>
      </c>
    </row>
    <row r="43" ht="14.25">
      <c r="A43" s="16" t="s">
        <v>54</v>
      </c>
    </row>
    <row r="44" ht="17.25">
      <c r="A44" s="12"/>
    </row>
    <row r="45" ht="17.25">
      <c r="A45" s="12"/>
    </row>
    <row r="46" ht="17.25">
      <c r="A46" s="12" t="s">
        <v>55</v>
      </c>
    </row>
    <row r="47" ht="14.25">
      <c r="A47" s="6" t="s">
        <v>56</v>
      </c>
    </row>
    <row r="48" ht="17.25">
      <c r="A48" s="22" t="s">
        <v>235</v>
      </c>
    </row>
    <row r="49" ht="12.75">
      <c r="A49" s="9"/>
    </row>
    <row r="50" ht="17.25">
      <c r="A50" s="10"/>
    </row>
    <row r="51" ht="17.25">
      <c r="A51" s="10"/>
    </row>
    <row r="52" ht="17.25">
      <c r="A52" s="10" t="s">
        <v>57</v>
      </c>
    </row>
    <row r="53" ht="17.25">
      <c r="A53" s="10" t="s">
        <v>58</v>
      </c>
    </row>
    <row r="54" ht="17.25">
      <c r="A54" s="10" t="s">
        <v>66</v>
      </c>
    </row>
    <row r="55" ht="17.25">
      <c r="A55" s="17"/>
    </row>
    <row r="56" ht="17.25">
      <c r="A56" s="17"/>
    </row>
    <row r="58" ht="31.5">
      <c r="A58" s="18" t="s">
        <v>59</v>
      </c>
    </row>
    <row r="59" ht="14.25">
      <c r="A59" s="13" t="s">
        <v>60</v>
      </c>
    </row>
    <row r="60" ht="14.25">
      <c r="A60" s="6" t="s">
        <v>61</v>
      </c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7.25">
      <c r="A65" s="12" t="s">
        <v>62</v>
      </c>
    </row>
    <row r="66" ht="14.25">
      <c r="A66" s="6" t="s">
        <v>63</v>
      </c>
    </row>
    <row r="67" ht="17.25">
      <c r="A67" s="17"/>
    </row>
    <row r="68" ht="12.75">
      <c r="A68" s="19" t="s">
        <v>64</v>
      </c>
    </row>
    <row r="69" ht="17.25">
      <c r="A69" s="12"/>
    </row>
    <row r="70" ht="17.25">
      <c r="A70" s="12"/>
    </row>
    <row r="71" spans="1:4" ht="34.5" customHeight="1">
      <c r="A71" s="138" t="s">
        <v>232</v>
      </c>
      <c r="B71" s="139"/>
      <c r="C71" s="139"/>
      <c r="D71" s="139"/>
    </row>
    <row r="72" spans="1:4" ht="34.5" customHeight="1">
      <c r="A72" s="140" t="s">
        <v>234</v>
      </c>
      <c r="B72" s="141"/>
      <c r="C72" s="141"/>
      <c r="D72" s="141"/>
    </row>
    <row r="73" spans="1:4" ht="82.5" customHeight="1">
      <c r="A73" s="142" t="s">
        <v>274</v>
      </c>
      <c r="B73" s="143"/>
      <c r="C73" s="143"/>
      <c r="D73" s="143"/>
    </row>
    <row r="74" ht="12.75">
      <c r="A74" s="20"/>
    </row>
  </sheetData>
  <sheetProtection password="CC4D" sheet="1"/>
  <mergeCells count="6">
    <mergeCell ref="A8:H8"/>
    <mergeCell ref="A5:H5"/>
    <mergeCell ref="E4:H4"/>
    <mergeCell ref="A71:D71"/>
    <mergeCell ref="A72:D72"/>
    <mergeCell ref="A73:D73"/>
  </mergeCells>
  <hyperlinks>
    <hyperlink ref="A68" r:id="rId1" display="http://www.baykal.com.ua/"/>
    <hyperlink ref="A4" r:id="rId2" display="mailto:info@veneer-by.com"/>
  </hyperlinks>
  <printOptions/>
  <pageMargins left="0.75" right="0.75" top="1" bottom="1" header="0.5" footer="0.5"/>
  <pageSetup fitToHeight="2" horizontalDpi="600" verticalDpi="600" orientation="portrait" paperSize="9" scale="63" r:id="rId7"/>
  <rowBreaks count="1" manualBreakCount="1">
    <brk id="44" max="255" man="1"/>
  </rowBreaks>
  <drawing r:id="rId6"/>
  <legacyDrawing r:id="rId5"/>
  <oleObjects>
    <oleObject progId="Word.Picture.8" shapeId="339410" r:id="rId3"/>
    <oleObject progId="Word.Picture.8" shapeId="33941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="115" zoomScaleNormal="115" zoomScalePageLayoutView="0" workbookViewId="0" topLeftCell="A58">
      <selection activeCell="E9" sqref="E9:E10"/>
    </sheetView>
  </sheetViews>
  <sheetFormatPr defaultColWidth="8.7109375" defaultRowHeight="12.75"/>
  <cols>
    <col min="1" max="1" width="35.57421875" style="35" customWidth="1"/>
    <col min="2" max="2" width="16.7109375" style="35" bestFit="1" customWidth="1"/>
    <col min="3" max="3" width="7.57421875" style="35" bestFit="1" customWidth="1"/>
    <col min="4" max="4" width="26.7109375" style="35" customWidth="1"/>
    <col min="5" max="5" width="24.28125" style="35" bestFit="1" customWidth="1"/>
    <col min="6" max="6" width="26.421875" style="35" customWidth="1"/>
    <col min="7" max="16384" width="8.7109375" style="35" customWidth="1"/>
  </cols>
  <sheetData>
    <row r="1" spans="1:6" ht="17.25">
      <c r="A1" s="113" t="s">
        <v>233</v>
      </c>
      <c r="B1" s="114" t="s">
        <v>214</v>
      </c>
      <c r="C1" s="115"/>
      <c r="D1" s="115"/>
      <c r="E1" s="115"/>
      <c r="F1" s="115" t="s">
        <v>213</v>
      </c>
    </row>
    <row r="2" spans="1:6" ht="17.25">
      <c r="A2" s="116" t="s">
        <v>215</v>
      </c>
      <c r="B2" s="117"/>
      <c r="C2" s="117"/>
      <c r="D2" s="117"/>
      <c r="E2" s="117"/>
      <c r="F2" s="117" t="s">
        <v>212</v>
      </c>
    </row>
    <row r="3" spans="1:6" ht="17.25">
      <c r="A3" s="116" t="s">
        <v>211</v>
      </c>
      <c r="B3" s="117"/>
      <c r="C3" s="117"/>
      <c r="D3" s="117"/>
      <c r="E3" s="117"/>
      <c r="F3" s="117" t="s">
        <v>208</v>
      </c>
    </row>
    <row r="4" spans="1:6" ht="17.25">
      <c r="A4" s="118" t="s">
        <v>209</v>
      </c>
      <c r="B4" s="117"/>
      <c r="C4" s="117"/>
      <c r="D4" s="117"/>
      <c r="E4" s="180" t="s">
        <v>216</v>
      </c>
      <c r="F4" s="180"/>
    </row>
    <row r="5" spans="1:6" ht="30" thickBot="1">
      <c r="A5" s="133" t="s">
        <v>207</v>
      </c>
      <c r="B5" s="134"/>
      <c r="C5" s="134"/>
      <c r="D5" s="134"/>
      <c r="E5" s="134"/>
      <c r="F5" s="134"/>
    </row>
    <row r="7" spans="5:6" ht="17.25">
      <c r="E7" s="82" t="s">
        <v>240</v>
      </c>
      <c r="F7" s="82">
        <v>2.32</v>
      </c>
    </row>
    <row r="8" spans="1:6" ht="18" thickBot="1">
      <c r="A8" s="1" t="s">
        <v>239</v>
      </c>
      <c r="B8"/>
      <c r="C8"/>
      <c r="D8"/>
      <c r="E8"/>
      <c r="F8" s="81" t="s">
        <v>288</v>
      </c>
    </row>
    <row r="9" spans="1:6" ht="18" customHeight="1">
      <c r="A9" s="149" t="s">
        <v>0</v>
      </c>
      <c r="B9" s="144" t="s">
        <v>1</v>
      </c>
      <c r="C9" s="144" t="s">
        <v>2</v>
      </c>
      <c r="D9" s="144" t="s">
        <v>3</v>
      </c>
      <c r="E9" s="144" t="s">
        <v>242</v>
      </c>
      <c r="F9" s="146" t="s">
        <v>241</v>
      </c>
    </row>
    <row r="10" spans="1:6" ht="34.5" customHeight="1" thickBot="1">
      <c r="A10" s="150"/>
      <c r="B10" s="151"/>
      <c r="C10" s="151"/>
      <c r="D10" s="151"/>
      <c r="E10" s="151"/>
      <c r="F10" s="177"/>
    </row>
    <row r="11" spans="1:6" ht="17.25">
      <c r="A11" s="170" t="s">
        <v>180</v>
      </c>
      <c r="B11" s="152">
        <v>0.55</v>
      </c>
      <c r="C11" s="76" t="s">
        <v>202</v>
      </c>
      <c r="D11" s="77" t="s">
        <v>4</v>
      </c>
      <c r="E11" s="301">
        <v>1.59</v>
      </c>
      <c r="F11" s="289">
        <f aca="true" t="shared" si="0" ref="F11:F24">E11*$F$7</f>
        <v>3.6888</v>
      </c>
    </row>
    <row r="12" spans="1:6" ht="17.25">
      <c r="A12" s="171"/>
      <c r="B12" s="156"/>
      <c r="C12" s="157" t="s">
        <v>5</v>
      </c>
      <c r="D12" s="77" t="s">
        <v>4</v>
      </c>
      <c r="E12" s="301">
        <v>2.19</v>
      </c>
      <c r="F12" s="289">
        <f t="shared" si="0"/>
        <v>5.080799999999999</v>
      </c>
    </row>
    <row r="13" spans="1:6" ht="17.25">
      <c r="A13" s="171"/>
      <c r="B13" s="156"/>
      <c r="C13" s="157"/>
      <c r="D13" s="77" t="s">
        <v>238</v>
      </c>
      <c r="E13" s="301">
        <v>1.49</v>
      </c>
      <c r="F13" s="289">
        <f t="shared" si="0"/>
        <v>3.4568</v>
      </c>
    </row>
    <row r="14" spans="1:6" ht="17.25">
      <c r="A14" s="171"/>
      <c r="B14" s="156"/>
      <c r="C14" s="157"/>
      <c r="D14" s="77" t="s">
        <v>79</v>
      </c>
      <c r="E14" s="301">
        <v>1.19</v>
      </c>
      <c r="F14" s="289">
        <f t="shared" si="0"/>
        <v>2.7607999999999997</v>
      </c>
    </row>
    <row r="15" spans="1:6" ht="17.25">
      <c r="A15" s="171"/>
      <c r="B15" s="156"/>
      <c r="C15" s="77" t="s">
        <v>7</v>
      </c>
      <c r="D15" s="77" t="s">
        <v>80</v>
      </c>
      <c r="E15" s="301">
        <v>1.69</v>
      </c>
      <c r="F15" s="289">
        <f t="shared" si="0"/>
        <v>3.9207999999999994</v>
      </c>
    </row>
    <row r="16" spans="1:6" ht="17.25">
      <c r="A16" s="171"/>
      <c r="B16" s="156"/>
      <c r="C16" s="76" t="s">
        <v>203</v>
      </c>
      <c r="D16" s="77" t="s">
        <v>4</v>
      </c>
      <c r="E16" s="301">
        <v>1.09</v>
      </c>
      <c r="F16" s="289">
        <f t="shared" si="0"/>
        <v>2.5288</v>
      </c>
    </row>
    <row r="17" spans="1:6" ht="17.25">
      <c r="A17" s="171"/>
      <c r="B17" s="156"/>
      <c r="C17" s="157" t="s">
        <v>81</v>
      </c>
      <c r="D17" s="77" t="s">
        <v>286</v>
      </c>
      <c r="E17" s="301">
        <v>0.69</v>
      </c>
      <c r="F17" s="289">
        <f t="shared" si="0"/>
        <v>1.6007999999999998</v>
      </c>
    </row>
    <row r="18" spans="1:6" ht="18" thickBot="1">
      <c r="A18" s="171"/>
      <c r="B18" s="153"/>
      <c r="C18" s="182"/>
      <c r="D18" s="78" t="s">
        <v>287</v>
      </c>
      <c r="E18" s="302">
        <v>0.39</v>
      </c>
      <c r="F18" s="291">
        <f t="shared" si="0"/>
        <v>0.9047999999999999</v>
      </c>
    </row>
    <row r="19" spans="1:6" ht="17.25">
      <c r="A19" s="171"/>
      <c r="B19" s="158">
        <v>1.5</v>
      </c>
      <c r="C19" s="75" t="s">
        <v>5</v>
      </c>
      <c r="D19" s="75" t="s">
        <v>6</v>
      </c>
      <c r="E19" s="303">
        <v>6.29</v>
      </c>
      <c r="F19" s="293">
        <f t="shared" si="0"/>
        <v>14.592799999999999</v>
      </c>
    </row>
    <row r="20" spans="1:6" ht="18" thickBot="1">
      <c r="A20" s="171"/>
      <c r="B20" s="156"/>
      <c r="C20" s="78" t="s">
        <v>7</v>
      </c>
      <c r="D20" s="77" t="s">
        <v>281</v>
      </c>
      <c r="E20" s="304">
        <v>3.99</v>
      </c>
      <c r="F20" s="295">
        <f t="shared" si="0"/>
        <v>9.2568</v>
      </c>
    </row>
    <row r="21" spans="1:6" ht="18" thickBot="1">
      <c r="A21" s="171"/>
      <c r="B21" s="159"/>
      <c r="C21" s="78" t="s">
        <v>218</v>
      </c>
      <c r="D21" s="112" t="s">
        <v>282</v>
      </c>
      <c r="E21" s="305">
        <v>2.99</v>
      </c>
      <c r="F21" s="291">
        <f t="shared" si="0"/>
        <v>6.9368</v>
      </c>
    </row>
    <row r="22" spans="1:6" ht="17.25">
      <c r="A22" s="171"/>
      <c r="B22" s="169">
        <v>2.5</v>
      </c>
      <c r="C22" s="76" t="s">
        <v>5</v>
      </c>
      <c r="D22" s="75" t="s">
        <v>6</v>
      </c>
      <c r="E22" s="306">
        <v>10.29</v>
      </c>
      <c r="F22" s="293">
        <f t="shared" si="0"/>
        <v>23.872799999999998</v>
      </c>
    </row>
    <row r="23" spans="1:6" ht="17.25">
      <c r="A23" s="171"/>
      <c r="B23" s="156"/>
      <c r="C23" s="111" t="s">
        <v>7</v>
      </c>
      <c r="D23" s="77" t="s">
        <v>281</v>
      </c>
      <c r="E23" s="307">
        <v>6.99</v>
      </c>
      <c r="F23" s="295">
        <f t="shared" si="0"/>
        <v>16.2168</v>
      </c>
    </row>
    <row r="24" spans="1:6" ht="18" thickBot="1">
      <c r="A24" s="172"/>
      <c r="B24" s="159"/>
      <c r="C24" s="78" t="s">
        <v>218</v>
      </c>
      <c r="D24" s="112" t="s">
        <v>282</v>
      </c>
      <c r="E24" s="305">
        <v>4.99</v>
      </c>
      <c r="F24" s="291">
        <f t="shared" si="0"/>
        <v>11.5768</v>
      </c>
    </row>
    <row r="25" spans="1:6" ht="18" thickBot="1">
      <c r="A25" s="148" t="s">
        <v>83</v>
      </c>
      <c r="B25" s="148"/>
      <c r="C25" s="148"/>
      <c r="D25" s="148"/>
      <c r="E25" s="148"/>
      <c r="F25" s="148"/>
    </row>
    <row r="26" spans="1:6" ht="18" customHeight="1">
      <c r="A26" s="165" t="s">
        <v>0</v>
      </c>
      <c r="B26" s="167" t="s">
        <v>1</v>
      </c>
      <c r="C26" s="167" t="s">
        <v>2</v>
      </c>
      <c r="D26" s="167" t="s">
        <v>3</v>
      </c>
      <c r="E26" s="144" t="s">
        <v>242</v>
      </c>
      <c r="F26" s="146" t="s">
        <v>241</v>
      </c>
    </row>
    <row r="27" spans="1:6" ht="18" customHeight="1" thickBot="1">
      <c r="A27" s="166"/>
      <c r="B27" s="168"/>
      <c r="C27" s="168"/>
      <c r="D27" s="168"/>
      <c r="E27" s="151"/>
      <c r="F27" s="177"/>
    </row>
    <row r="28" spans="1:6" ht="17.25">
      <c r="A28" s="174" t="s">
        <v>128</v>
      </c>
      <c r="B28" s="169">
        <v>0.6</v>
      </c>
      <c r="C28" s="58" t="s">
        <v>5</v>
      </c>
      <c r="D28" s="60" t="s">
        <v>82</v>
      </c>
      <c r="E28" s="288">
        <v>1.39</v>
      </c>
      <c r="F28" s="289">
        <f>E28*$F$7</f>
        <v>3.2247999999999997</v>
      </c>
    </row>
    <row r="29" spans="1:6" ht="17.25">
      <c r="A29" s="174"/>
      <c r="B29" s="156"/>
      <c r="C29" s="58" t="s">
        <v>7</v>
      </c>
      <c r="D29" s="60" t="s">
        <v>283</v>
      </c>
      <c r="E29" s="288">
        <v>0.99</v>
      </c>
      <c r="F29" s="289">
        <f aca="true" t="shared" si="1" ref="F29:F57">E29*$F$7</f>
        <v>2.2967999999999997</v>
      </c>
    </row>
    <row r="30" spans="1:6" ht="18" thickBot="1">
      <c r="A30" s="175"/>
      <c r="B30" s="159"/>
      <c r="C30" s="61" t="s">
        <v>218</v>
      </c>
      <c r="D30" s="61" t="s">
        <v>284</v>
      </c>
      <c r="E30" s="290">
        <v>0.79</v>
      </c>
      <c r="F30" s="291">
        <f t="shared" si="1"/>
        <v>1.8328</v>
      </c>
    </row>
    <row r="31" spans="1:6" ht="17.25">
      <c r="A31" s="175"/>
      <c r="B31" s="169">
        <v>1.5</v>
      </c>
      <c r="C31" s="58" t="s">
        <v>5</v>
      </c>
      <c r="D31" s="60" t="s">
        <v>82</v>
      </c>
      <c r="E31" s="292">
        <v>4.19</v>
      </c>
      <c r="F31" s="293">
        <f t="shared" si="1"/>
        <v>9.7208</v>
      </c>
    </row>
    <row r="32" spans="1:6" ht="17.25">
      <c r="A32" s="175"/>
      <c r="B32" s="156"/>
      <c r="C32" s="58" t="s">
        <v>7</v>
      </c>
      <c r="D32" s="60" t="s">
        <v>283</v>
      </c>
      <c r="E32" s="294">
        <v>2.29</v>
      </c>
      <c r="F32" s="295">
        <f t="shared" si="1"/>
        <v>5.312799999999999</v>
      </c>
    </row>
    <row r="33" spans="1:6" ht="18" thickBot="1">
      <c r="A33" s="175"/>
      <c r="B33" s="159"/>
      <c r="C33" s="61" t="s">
        <v>218</v>
      </c>
      <c r="D33" s="61" t="s">
        <v>284</v>
      </c>
      <c r="E33" s="290">
        <v>1.79</v>
      </c>
      <c r="F33" s="291">
        <f t="shared" si="1"/>
        <v>4.1528</v>
      </c>
    </row>
    <row r="34" spans="1:6" ht="17.25">
      <c r="A34" s="175"/>
      <c r="B34" s="152">
        <v>2.5</v>
      </c>
      <c r="C34" s="58" t="s">
        <v>5</v>
      </c>
      <c r="D34" s="60" t="s">
        <v>82</v>
      </c>
      <c r="E34" s="296">
        <v>6.49</v>
      </c>
      <c r="F34" s="293">
        <f t="shared" si="1"/>
        <v>15.056799999999999</v>
      </c>
    </row>
    <row r="35" spans="1:6" ht="17.25">
      <c r="A35" s="176"/>
      <c r="B35" s="156"/>
      <c r="C35" s="58" t="s">
        <v>7</v>
      </c>
      <c r="D35" s="60" t="s">
        <v>283</v>
      </c>
      <c r="E35" s="288">
        <v>3.49</v>
      </c>
      <c r="F35" s="295">
        <f t="shared" si="1"/>
        <v>8.0968</v>
      </c>
    </row>
    <row r="36" spans="1:6" ht="18" thickBot="1">
      <c r="A36" s="176"/>
      <c r="B36" s="156"/>
      <c r="C36" s="61" t="s">
        <v>218</v>
      </c>
      <c r="D36" s="61" t="s">
        <v>284</v>
      </c>
      <c r="E36" s="294">
        <v>2.69</v>
      </c>
      <c r="F36" s="291">
        <f t="shared" si="1"/>
        <v>6.240799999999999</v>
      </c>
    </row>
    <row r="37" spans="1:6" ht="17.25">
      <c r="A37" s="178" t="s">
        <v>84</v>
      </c>
      <c r="B37" s="158">
        <v>0.6</v>
      </c>
      <c r="C37" s="58" t="s">
        <v>5</v>
      </c>
      <c r="D37" s="58" t="s">
        <v>4</v>
      </c>
      <c r="E37" s="296">
        <v>1.79</v>
      </c>
      <c r="F37" s="293">
        <f t="shared" si="1"/>
        <v>4.1528</v>
      </c>
    </row>
    <row r="38" spans="1:6" ht="17.25">
      <c r="A38" s="174"/>
      <c r="B38" s="173"/>
      <c r="C38" s="58" t="s">
        <v>5</v>
      </c>
      <c r="D38" s="58" t="s">
        <v>285</v>
      </c>
      <c r="E38" s="288">
        <v>1.39</v>
      </c>
      <c r="F38" s="289">
        <f t="shared" si="1"/>
        <v>3.2247999999999997</v>
      </c>
    </row>
    <row r="39" spans="1:6" ht="17.25">
      <c r="A39" s="174"/>
      <c r="B39" s="173"/>
      <c r="C39" s="58" t="s">
        <v>7</v>
      </c>
      <c r="D39" s="58" t="s">
        <v>6</v>
      </c>
      <c r="E39" s="288">
        <v>0.99</v>
      </c>
      <c r="F39" s="289">
        <f t="shared" si="1"/>
        <v>2.2967999999999997</v>
      </c>
    </row>
    <row r="40" spans="1:6" ht="18" thickBot="1">
      <c r="A40" s="179"/>
      <c r="B40" s="173"/>
      <c r="C40" s="58" t="s">
        <v>200</v>
      </c>
      <c r="D40" s="58" t="s">
        <v>195</v>
      </c>
      <c r="E40" s="91">
        <v>0.59</v>
      </c>
      <c r="F40" s="291">
        <f t="shared" si="1"/>
        <v>1.3687999999999998</v>
      </c>
    </row>
    <row r="41" spans="1:6" ht="17.25">
      <c r="A41" s="178" t="s">
        <v>86</v>
      </c>
      <c r="B41" s="158">
        <v>0.8</v>
      </c>
      <c r="C41" s="62" t="s">
        <v>5</v>
      </c>
      <c r="D41" s="63" t="s">
        <v>6</v>
      </c>
      <c r="E41" s="296">
        <v>1.59</v>
      </c>
      <c r="F41" s="293">
        <f t="shared" si="1"/>
        <v>3.6888</v>
      </c>
    </row>
    <row r="42" spans="1:6" ht="18" thickBot="1">
      <c r="A42" s="175"/>
      <c r="B42" s="159"/>
      <c r="C42" s="61" t="s">
        <v>7</v>
      </c>
      <c r="D42" s="65" t="s">
        <v>85</v>
      </c>
      <c r="E42" s="109">
        <v>0.79</v>
      </c>
      <c r="F42" s="291">
        <f t="shared" si="1"/>
        <v>1.8328</v>
      </c>
    </row>
    <row r="43" spans="1:6" ht="17.25">
      <c r="A43" s="175"/>
      <c r="B43" s="158">
        <v>1.5</v>
      </c>
      <c r="C43" s="62" t="s">
        <v>5</v>
      </c>
      <c r="D43" s="62" t="s">
        <v>6</v>
      </c>
      <c r="E43" s="296">
        <v>3.29</v>
      </c>
      <c r="F43" s="293">
        <f t="shared" si="1"/>
        <v>7.6328</v>
      </c>
    </row>
    <row r="44" spans="1:6" ht="18" thickBot="1">
      <c r="A44" s="175"/>
      <c r="B44" s="159"/>
      <c r="C44" s="61" t="s">
        <v>7</v>
      </c>
      <c r="D44" s="61" t="s">
        <v>87</v>
      </c>
      <c r="E44" s="290">
        <v>1.49</v>
      </c>
      <c r="F44" s="291">
        <f t="shared" si="1"/>
        <v>3.4568</v>
      </c>
    </row>
    <row r="45" spans="1:6" ht="17.25">
      <c r="A45" s="175"/>
      <c r="B45" s="169">
        <v>2.5</v>
      </c>
      <c r="C45" s="66" t="s">
        <v>5</v>
      </c>
      <c r="D45" s="66" t="s">
        <v>6</v>
      </c>
      <c r="E45" s="292">
        <v>5.39</v>
      </c>
      <c r="F45" s="293">
        <f t="shared" si="1"/>
        <v>12.504799999999998</v>
      </c>
    </row>
    <row r="46" spans="1:6" ht="18" thickBot="1">
      <c r="A46" s="181"/>
      <c r="B46" s="159"/>
      <c r="C46" s="61" t="s">
        <v>7</v>
      </c>
      <c r="D46" s="61" t="s">
        <v>87</v>
      </c>
      <c r="E46" s="290">
        <v>2.49</v>
      </c>
      <c r="F46" s="291">
        <f t="shared" si="1"/>
        <v>5.7768</v>
      </c>
    </row>
    <row r="47" spans="1:6" ht="17.25">
      <c r="A47" s="154" t="s">
        <v>88</v>
      </c>
      <c r="B47" s="152">
        <v>0.6</v>
      </c>
      <c r="C47" s="58" t="s">
        <v>5</v>
      </c>
      <c r="D47" s="60" t="s">
        <v>82</v>
      </c>
      <c r="E47" s="296">
        <v>1.39</v>
      </c>
      <c r="F47" s="293">
        <f t="shared" si="1"/>
        <v>3.2247999999999997</v>
      </c>
    </row>
    <row r="48" spans="1:6" ht="17.25">
      <c r="A48" s="179"/>
      <c r="B48" s="156"/>
      <c r="C48" s="58" t="s">
        <v>7</v>
      </c>
      <c r="D48" s="60" t="s">
        <v>283</v>
      </c>
      <c r="E48" s="292">
        <v>0.99</v>
      </c>
      <c r="F48" s="289">
        <f t="shared" si="1"/>
        <v>2.2967999999999997</v>
      </c>
    </row>
    <row r="49" spans="1:6" ht="18" thickBot="1">
      <c r="A49" s="179"/>
      <c r="B49" s="153"/>
      <c r="C49" s="61" t="s">
        <v>218</v>
      </c>
      <c r="D49" s="61" t="s">
        <v>284</v>
      </c>
      <c r="E49" s="297">
        <v>0.79</v>
      </c>
      <c r="F49" s="291">
        <f t="shared" si="1"/>
        <v>1.8328</v>
      </c>
    </row>
    <row r="50" spans="1:6" ht="17.25">
      <c r="A50" s="179"/>
      <c r="B50" s="158">
        <v>1.5</v>
      </c>
      <c r="C50" s="63" t="s">
        <v>5</v>
      </c>
      <c r="D50" s="63" t="s">
        <v>6</v>
      </c>
      <c r="E50" s="296">
        <v>2.99</v>
      </c>
      <c r="F50" s="293">
        <f t="shared" si="1"/>
        <v>6.9368</v>
      </c>
    </row>
    <row r="51" spans="1:6" ht="18" thickBot="1">
      <c r="A51" s="179"/>
      <c r="B51" s="159"/>
      <c r="C51" s="65" t="s">
        <v>7</v>
      </c>
      <c r="D51" s="61" t="s">
        <v>191</v>
      </c>
      <c r="E51" s="290">
        <v>1.29</v>
      </c>
      <c r="F51" s="291">
        <f t="shared" si="1"/>
        <v>2.9928</v>
      </c>
    </row>
    <row r="52" spans="1:6" ht="17.25">
      <c r="A52" s="179"/>
      <c r="B52" s="158">
        <v>2.5</v>
      </c>
      <c r="C52" s="63" t="s">
        <v>5</v>
      </c>
      <c r="D52" s="63" t="s">
        <v>6</v>
      </c>
      <c r="E52" s="296">
        <v>4.79</v>
      </c>
      <c r="F52" s="293">
        <f t="shared" si="1"/>
        <v>11.1128</v>
      </c>
    </row>
    <row r="53" spans="1:6" ht="18" thickBot="1">
      <c r="A53" s="155"/>
      <c r="B53" s="159"/>
      <c r="C53" s="65" t="s">
        <v>7</v>
      </c>
      <c r="D53" s="61" t="s">
        <v>191</v>
      </c>
      <c r="E53" s="290">
        <v>2.29</v>
      </c>
      <c r="F53" s="291">
        <f t="shared" si="1"/>
        <v>5.312799999999999</v>
      </c>
    </row>
    <row r="54" spans="1:6" ht="17.25">
      <c r="A54" s="154" t="s">
        <v>89</v>
      </c>
      <c r="B54" s="152">
        <v>0.6</v>
      </c>
      <c r="C54" s="63" t="s">
        <v>5</v>
      </c>
      <c r="D54" s="63" t="s">
        <v>6</v>
      </c>
      <c r="E54" s="296">
        <v>2.39</v>
      </c>
      <c r="F54" s="293">
        <f t="shared" si="1"/>
        <v>5.5447999999999995</v>
      </c>
    </row>
    <row r="55" spans="1:6" ht="18" thickBot="1">
      <c r="A55" s="155"/>
      <c r="B55" s="153"/>
      <c r="C55" s="67" t="s">
        <v>7</v>
      </c>
      <c r="D55" s="64" t="s">
        <v>191</v>
      </c>
      <c r="E55" s="298">
        <v>1.19</v>
      </c>
      <c r="F55" s="291">
        <f t="shared" si="1"/>
        <v>2.7607999999999997</v>
      </c>
    </row>
    <row r="56" spans="1:6" ht="18" thickBot="1">
      <c r="A56" s="85" t="s">
        <v>196</v>
      </c>
      <c r="B56" s="68">
        <v>0.6</v>
      </c>
      <c r="C56" s="69" t="s">
        <v>5</v>
      </c>
      <c r="D56" s="69" t="s">
        <v>6</v>
      </c>
      <c r="E56" s="299">
        <v>2.99</v>
      </c>
      <c r="F56" s="300">
        <f t="shared" si="1"/>
        <v>6.9368</v>
      </c>
    </row>
    <row r="57" spans="1:6" ht="18" thickBot="1">
      <c r="A57" s="85" t="s">
        <v>201</v>
      </c>
      <c r="B57" s="68">
        <v>0.6</v>
      </c>
      <c r="C57" s="69" t="s">
        <v>7</v>
      </c>
      <c r="D57" s="69" t="s">
        <v>6</v>
      </c>
      <c r="E57" s="80">
        <v>0.59</v>
      </c>
      <c r="F57" s="86">
        <f t="shared" si="1"/>
        <v>1.3687999999999998</v>
      </c>
    </row>
    <row r="58" spans="1:6" ht="18" thickBot="1">
      <c r="A58" s="1" t="s">
        <v>90</v>
      </c>
      <c r="B58"/>
      <c r="C58"/>
      <c r="D58"/>
      <c r="E58"/>
      <c r="F58"/>
    </row>
    <row r="59" spans="1:6" ht="18.75" customHeight="1">
      <c r="A59" s="165" t="s">
        <v>0</v>
      </c>
      <c r="B59" s="167" t="s">
        <v>1</v>
      </c>
      <c r="C59" s="167" t="s">
        <v>2</v>
      </c>
      <c r="D59" s="167" t="s">
        <v>3</v>
      </c>
      <c r="E59" s="144" t="s">
        <v>242</v>
      </c>
      <c r="F59" s="146" t="s">
        <v>241</v>
      </c>
    </row>
    <row r="60" spans="1:6" ht="18" customHeight="1" thickBot="1">
      <c r="A60" s="166"/>
      <c r="B60" s="168"/>
      <c r="C60" s="168"/>
      <c r="D60" s="168"/>
      <c r="E60" s="145"/>
      <c r="F60" s="147"/>
    </row>
    <row r="61" spans="1:6" ht="17.25" customHeight="1">
      <c r="A61" s="160" t="s">
        <v>205</v>
      </c>
      <c r="B61" s="54">
        <v>2.5</v>
      </c>
      <c r="C61" s="50" t="s">
        <v>5</v>
      </c>
      <c r="D61" s="162" t="s">
        <v>6</v>
      </c>
      <c r="E61" s="50">
        <v>11.39</v>
      </c>
      <c r="F61" s="83">
        <f>E61*$F$7</f>
        <v>26.4248</v>
      </c>
    </row>
    <row r="62" spans="1:6" ht="17.25">
      <c r="A62" s="161"/>
      <c r="B62" s="53">
        <v>4.5</v>
      </c>
      <c r="C62" s="49" t="s">
        <v>204</v>
      </c>
      <c r="D62" s="163"/>
      <c r="E62" s="49">
        <v>19.99</v>
      </c>
      <c r="F62" s="83">
        <f>E62*$F$7</f>
        <v>46.376799999999996</v>
      </c>
    </row>
    <row r="63" spans="1:6" ht="18" thickBot="1">
      <c r="A63" s="55" t="s">
        <v>180</v>
      </c>
      <c r="B63" s="56">
        <v>4.5</v>
      </c>
      <c r="C63" s="51" t="s">
        <v>204</v>
      </c>
      <c r="D63" s="164"/>
      <c r="E63" s="79">
        <v>30.99</v>
      </c>
      <c r="F63" s="84">
        <f>E63*$F$7</f>
        <v>71.89679999999998</v>
      </c>
    </row>
    <row r="64" spans="1:6" ht="17.25">
      <c r="A64" s="36" t="s">
        <v>181</v>
      </c>
      <c r="B64" s="37"/>
      <c r="C64" s="37"/>
      <c r="D64"/>
      <c r="E64"/>
      <c r="F64"/>
    </row>
    <row r="65" spans="1:6" ht="17.25">
      <c r="A65" s="36" t="s">
        <v>91</v>
      </c>
      <c r="B65" s="37"/>
      <c r="C65" s="37"/>
      <c r="D65" s="2"/>
      <c r="E65"/>
      <c r="F65"/>
    </row>
    <row r="66" spans="1:6" ht="17.25">
      <c r="A66" s="36" t="s">
        <v>268</v>
      </c>
      <c r="B66" s="37"/>
      <c r="C66" s="37"/>
      <c r="D66"/>
      <c r="E66"/>
      <c r="F66"/>
    </row>
    <row r="67" ht="17.25">
      <c r="A67" s="57" t="s">
        <v>243</v>
      </c>
    </row>
    <row r="68" spans="1:5" ht="17.25">
      <c r="A68" s="26" t="s">
        <v>224</v>
      </c>
      <c r="B68" s="26"/>
      <c r="C68" s="26"/>
      <c r="D68" s="26"/>
      <c r="E68" s="25"/>
    </row>
  </sheetData>
  <sheetProtection password="CC4D" sheet="1"/>
  <mergeCells count="45">
    <mergeCell ref="F26:F27"/>
    <mergeCell ref="E4:F4"/>
    <mergeCell ref="A47:A53"/>
    <mergeCell ref="B47:B49"/>
    <mergeCell ref="A41:A46"/>
    <mergeCell ref="B41:B42"/>
    <mergeCell ref="B43:B44"/>
    <mergeCell ref="C26:C27"/>
    <mergeCell ref="D26:D27"/>
    <mergeCell ref="C17:C18"/>
    <mergeCell ref="B19:B21"/>
    <mergeCell ref="A37:A40"/>
    <mergeCell ref="B26:B27"/>
    <mergeCell ref="B28:B30"/>
    <mergeCell ref="B34:B36"/>
    <mergeCell ref="B31:B33"/>
    <mergeCell ref="A26:A27"/>
    <mergeCell ref="B45:B46"/>
    <mergeCell ref="A11:A24"/>
    <mergeCell ref="B37:B40"/>
    <mergeCell ref="A5:F5"/>
    <mergeCell ref="A28:A36"/>
    <mergeCell ref="E9:E10"/>
    <mergeCell ref="F9:F10"/>
    <mergeCell ref="E26:E27"/>
    <mergeCell ref="D9:D10"/>
    <mergeCell ref="B22:B24"/>
    <mergeCell ref="B50:B51"/>
    <mergeCell ref="A61:A62"/>
    <mergeCell ref="D61:D63"/>
    <mergeCell ref="B52:B53"/>
    <mergeCell ref="A59:A60"/>
    <mergeCell ref="B59:B60"/>
    <mergeCell ref="C59:C60"/>
    <mergeCell ref="D59:D60"/>
    <mergeCell ref="E59:E60"/>
    <mergeCell ref="F59:F60"/>
    <mergeCell ref="A25:F25"/>
    <mergeCell ref="A9:A10"/>
    <mergeCell ref="B9:B10"/>
    <mergeCell ref="C9:C10"/>
    <mergeCell ref="B54:B55"/>
    <mergeCell ref="A54:A55"/>
    <mergeCell ref="B11:B18"/>
    <mergeCell ref="C12:C14"/>
  </mergeCells>
  <hyperlinks>
    <hyperlink ref="A4" r:id="rId1" display="mailto:info@veneer-by.com"/>
  </hyperlinks>
  <printOptions/>
  <pageMargins left="0.75" right="0.75" top="1" bottom="1" header="0.5" footer="0.5"/>
  <pageSetup fitToHeight="1" fitToWidth="1" horizontalDpi="600" verticalDpi="600" orientation="portrait" paperSize="9" scale="5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="115" zoomScaleNormal="115" zoomScalePageLayoutView="0" workbookViewId="0" topLeftCell="A1">
      <selection activeCell="F16" sqref="F16"/>
    </sheetView>
  </sheetViews>
  <sheetFormatPr defaultColWidth="9.140625" defaultRowHeight="12.75"/>
  <cols>
    <col min="1" max="1" width="40.28125" style="0" customWidth="1"/>
    <col min="2" max="2" width="12.28125" style="0" bestFit="1" customWidth="1"/>
    <col min="3" max="3" width="12.00390625" style="0" bestFit="1" customWidth="1"/>
    <col min="4" max="4" width="19.421875" style="0" bestFit="1" customWidth="1"/>
    <col min="5" max="5" width="20.28125" style="0" customWidth="1"/>
    <col min="6" max="6" width="14.57421875" style="0" customWidth="1"/>
  </cols>
  <sheetData>
    <row r="1" spans="1:6" ht="15">
      <c r="A1" s="113" t="s">
        <v>233</v>
      </c>
      <c r="B1" s="114" t="s">
        <v>214</v>
      </c>
      <c r="C1" s="115"/>
      <c r="D1" s="208" t="s">
        <v>213</v>
      </c>
      <c r="E1" s="208"/>
      <c r="F1" s="208"/>
    </row>
    <row r="2" spans="1:6" ht="15">
      <c r="A2" s="116" t="s">
        <v>215</v>
      </c>
      <c r="B2" s="117"/>
      <c r="C2" s="117"/>
      <c r="D2" s="208" t="s">
        <v>212</v>
      </c>
      <c r="E2" s="208"/>
      <c r="F2" s="208"/>
    </row>
    <row r="3" spans="1:6" ht="15">
      <c r="A3" s="116" t="s">
        <v>211</v>
      </c>
      <c r="B3" s="117"/>
      <c r="C3" s="117"/>
      <c r="D3" s="208" t="s">
        <v>208</v>
      </c>
      <c r="E3" s="208"/>
      <c r="F3" s="208"/>
    </row>
    <row r="4" spans="1:6" ht="15">
      <c r="A4" s="118" t="s">
        <v>209</v>
      </c>
      <c r="B4" s="117"/>
      <c r="C4" s="117"/>
      <c r="D4" s="208" t="s">
        <v>210</v>
      </c>
      <c r="E4" s="208"/>
      <c r="F4" s="208"/>
    </row>
    <row r="5" spans="1:6" ht="30" thickBot="1">
      <c r="A5" s="133" t="s">
        <v>207</v>
      </c>
      <c r="B5" s="134"/>
      <c r="C5" s="134"/>
      <c r="D5" s="134"/>
      <c r="E5" s="134"/>
      <c r="F5" s="134"/>
    </row>
    <row r="7" spans="4:6" ht="17.25">
      <c r="D7" s="82" t="s">
        <v>240</v>
      </c>
      <c r="F7" s="82">
        <f>'Шпон дуб_шпон укр_пиленный шпон'!F7</f>
        <v>2.32</v>
      </c>
    </row>
    <row r="8" spans="1:6" ht="15.75" thickBot="1">
      <c r="A8" s="1" t="s">
        <v>67</v>
      </c>
      <c r="E8" s="23" t="str">
        <f>'Шпон дуб_шпон укр_пиленный шпон'!F8</f>
        <v>Прайс лист 01/07/2018</v>
      </c>
      <c r="F8" s="23"/>
    </row>
    <row r="9" spans="1:6" ht="12.75" customHeight="1">
      <c r="A9" s="213" t="s">
        <v>0</v>
      </c>
      <c r="B9" s="213" t="s">
        <v>1</v>
      </c>
      <c r="C9" s="213" t="s">
        <v>2</v>
      </c>
      <c r="D9" s="213" t="s">
        <v>3</v>
      </c>
      <c r="E9" s="209" t="s">
        <v>242</v>
      </c>
      <c r="F9" s="211" t="s">
        <v>244</v>
      </c>
    </row>
    <row r="10" spans="1:6" ht="12.75">
      <c r="A10" s="214"/>
      <c r="B10" s="214"/>
      <c r="C10" s="214"/>
      <c r="D10" s="214"/>
      <c r="E10" s="210"/>
      <c r="F10" s="212"/>
    </row>
    <row r="11" spans="1:6" ht="17.25" customHeight="1">
      <c r="A11" s="188" t="s">
        <v>8</v>
      </c>
      <c r="B11" s="183">
        <v>0.6</v>
      </c>
      <c r="C11" s="183" t="s">
        <v>5</v>
      </c>
      <c r="D11" s="27" t="s">
        <v>6</v>
      </c>
      <c r="E11" s="106">
        <v>2.69</v>
      </c>
      <c r="F11" s="106">
        <f>E11*$F$7</f>
        <v>6.240799999999999</v>
      </c>
    </row>
    <row r="12" spans="1:6" ht="17.25" customHeight="1">
      <c r="A12" s="189"/>
      <c r="B12" s="184"/>
      <c r="C12" s="184"/>
      <c r="D12" s="27" t="s">
        <v>13</v>
      </c>
      <c r="E12" s="106">
        <v>1.29</v>
      </c>
      <c r="F12" s="106">
        <f aca="true" t="shared" si="0" ref="F12:F36">E12*$F$7</f>
        <v>2.9928</v>
      </c>
    </row>
    <row r="13" spans="1:6" ht="17.25" customHeight="1">
      <c r="A13" s="188" t="s">
        <v>9</v>
      </c>
      <c r="B13" s="183">
        <v>0.6</v>
      </c>
      <c r="C13" s="27" t="s">
        <v>5</v>
      </c>
      <c r="D13" s="27" t="s">
        <v>6</v>
      </c>
      <c r="E13" s="106">
        <v>1.89</v>
      </c>
      <c r="F13" s="106">
        <f t="shared" si="0"/>
        <v>4.384799999999999</v>
      </c>
    </row>
    <row r="14" spans="1:6" ht="17.25" customHeight="1">
      <c r="A14" s="189"/>
      <c r="B14" s="184"/>
      <c r="C14" s="27" t="s">
        <v>218</v>
      </c>
      <c r="D14" s="27" t="s">
        <v>13</v>
      </c>
      <c r="E14" s="106">
        <v>1.39</v>
      </c>
      <c r="F14" s="106">
        <f t="shared" si="0"/>
        <v>3.2247999999999997</v>
      </c>
    </row>
    <row r="15" spans="1:6" ht="17.25" customHeight="1">
      <c r="A15" s="188" t="s">
        <v>127</v>
      </c>
      <c r="B15" s="183">
        <v>0.6</v>
      </c>
      <c r="C15" s="27" t="s">
        <v>5</v>
      </c>
      <c r="D15" s="27" t="s">
        <v>6</v>
      </c>
      <c r="E15" s="106">
        <v>6.89</v>
      </c>
      <c r="F15" s="106">
        <f t="shared" si="0"/>
        <v>15.984799999999998</v>
      </c>
    </row>
    <row r="16" spans="1:6" ht="17.25" customHeight="1">
      <c r="A16" s="189"/>
      <c r="B16" s="184"/>
      <c r="C16" s="27" t="s">
        <v>7</v>
      </c>
      <c r="D16" s="27" t="s">
        <v>6</v>
      </c>
      <c r="E16" s="106">
        <v>2.49</v>
      </c>
      <c r="F16" s="106">
        <f t="shared" si="0"/>
        <v>5.7768</v>
      </c>
    </row>
    <row r="17" spans="1:6" ht="15" customHeight="1">
      <c r="A17" s="44" t="s">
        <v>10</v>
      </c>
      <c r="B17" s="45">
        <v>0.6</v>
      </c>
      <c r="C17" s="27" t="s">
        <v>5</v>
      </c>
      <c r="D17" s="27" t="s">
        <v>6</v>
      </c>
      <c r="E17" s="106">
        <v>2.29</v>
      </c>
      <c r="F17" s="106">
        <f t="shared" si="0"/>
        <v>5.312799999999999</v>
      </c>
    </row>
    <row r="18" spans="1:6" ht="17.25" customHeight="1">
      <c r="A18" s="188" t="s">
        <v>11</v>
      </c>
      <c r="B18" s="183">
        <v>0.6</v>
      </c>
      <c r="C18" s="183" t="s">
        <v>5</v>
      </c>
      <c r="D18" s="27" t="s">
        <v>6</v>
      </c>
      <c r="E18" s="106">
        <v>2.69</v>
      </c>
      <c r="F18" s="106">
        <f t="shared" si="0"/>
        <v>6.240799999999999</v>
      </c>
    </row>
    <row r="19" spans="1:6" ht="17.25" customHeight="1">
      <c r="A19" s="189"/>
      <c r="B19" s="184"/>
      <c r="C19" s="184"/>
      <c r="D19" s="27" t="s">
        <v>13</v>
      </c>
      <c r="E19" s="106">
        <v>1.29</v>
      </c>
      <c r="F19" s="106">
        <f t="shared" si="0"/>
        <v>2.9928</v>
      </c>
    </row>
    <row r="20" spans="1:6" ht="15" customHeight="1">
      <c r="A20" s="188" t="s">
        <v>12</v>
      </c>
      <c r="B20" s="183">
        <v>0.6</v>
      </c>
      <c r="C20" s="27" t="s">
        <v>78</v>
      </c>
      <c r="D20" s="27" t="s">
        <v>4</v>
      </c>
      <c r="E20" s="106">
        <v>7.59</v>
      </c>
      <c r="F20" s="106">
        <f t="shared" si="0"/>
        <v>17.6088</v>
      </c>
    </row>
    <row r="21" spans="1:6" ht="15" customHeight="1">
      <c r="A21" s="190"/>
      <c r="B21" s="187"/>
      <c r="C21" s="183" t="s">
        <v>5</v>
      </c>
      <c r="D21" s="27" t="s">
        <v>6</v>
      </c>
      <c r="E21" s="106">
        <v>6.89</v>
      </c>
      <c r="F21" s="106">
        <f t="shared" si="0"/>
        <v>15.984799999999998</v>
      </c>
    </row>
    <row r="22" spans="1:6" ht="15" customHeight="1">
      <c r="A22" s="190"/>
      <c r="B22" s="187"/>
      <c r="C22" s="184"/>
      <c r="D22" s="27" t="s">
        <v>199</v>
      </c>
      <c r="E22" s="106">
        <v>2.99</v>
      </c>
      <c r="F22" s="106">
        <f t="shared" si="0"/>
        <v>6.9368</v>
      </c>
    </row>
    <row r="23" spans="1:6" ht="15" customHeight="1">
      <c r="A23" s="189"/>
      <c r="B23" s="184"/>
      <c r="C23" s="52" t="s">
        <v>7</v>
      </c>
      <c r="D23" s="27" t="s">
        <v>6</v>
      </c>
      <c r="E23" s="106">
        <v>5.49</v>
      </c>
      <c r="F23" s="106">
        <f t="shared" si="0"/>
        <v>12.736799999999999</v>
      </c>
    </row>
    <row r="24" spans="1:6" ht="15" customHeight="1">
      <c r="A24" s="194" t="s">
        <v>272</v>
      </c>
      <c r="B24" s="198">
        <v>0.6</v>
      </c>
      <c r="C24" s="104" t="s">
        <v>78</v>
      </c>
      <c r="D24" s="105" t="s">
        <v>6</v>
      </c>
      <c r="E24" s="106">
        <v>14.99</v>
      </c>
      <c r="F24" s="106">
        <f t="shared" si="0"/>
        <v>34.7768</v>
      </c>
    </row>
    <row r="25" spans="1:6" ht="15" customHeight="1">
      <c r="A25" s="195"/>
      <c r="B25" s="199"/>
      <c r="C25" s="201" t="s">
        <v>5</v>
      </c>
      <c r="D25" s="105" t="s">
        <v>6</v>
      </c>
      <c r="E25" s="106">
        <v>6.99</v>
      </c>
      <c r="F25" s="106">
        <f>E25*$F$7</f>
        <v>16.2168</v>
      </c>
    </row>
    <row r="26" spans="1:6" ht="15" customHeight="1">
      <c r="A26" s="196"/>
      <c r="B26" s="200"/>
      <c r="C26" s="201"/>
      <c r="D26" s="105" t="s">
        <v>273</v>
      </c>
      <c r="E26" s="106">
        <v>4.99</v>
      </c>
      <c r="F26" s="106">
        <f t="shared" si="0"/>
        <v>11.5768</v>
      </c>
    </row>
    <row r="27" spans="1:6" ht="15" customHeight="1">
      <c r="A27" s="188" t="s">
        <v>68</v>
      </c>
      <c r="B27" s="183">
        <v>0.6</v>
      </c>
      <c r="C27" s="183" t="s">
        <v>5</v>
      </c>
      <c r="D27" s="27" t="s">
        <v>6</v>
      </c>
      <c r="E27" s="106">
        <v>2.69</v>
      </c>
      <c r="F27" s="106">
        <f t="shared" si="0"/>
        <v>6.240799999999999</v>
      </c>
    </row>
    <row r="28" spans="1:6" ht="15" customHeight="1">
      <c r="A28" s="189"/>
      <c r="B28" s="184"/>
      <c r="C28" s="184"/>
      <c r="D28" s="27" t="s">
        <v>13</v>
      </c>
      <c r="E28" s="106">
        <v>1.29</v>
      </c>
      <c r="F28" s="106">
        <f t="shared" si="0"/>
        <v>2.9928</v>
      </c>
    </row>
    <row r="29" spans="1:6" ht="15" customHeight="1">
      <c r="A29" s="188" t="s">
        <v>14</v>
      </c>
      <c r="B29" s="183">
        <v>0.6</v>
      </c>
      <c r="C29" s="45" t="s">
        <v>5</v>
      </c>
      <c r="D29" s="27" t="s">
        <v>6</v>
      </c>
      <c r="E29" s="106">
        <v>2.69</v>
      </c>
      <c r="F29" s="106">
        <f t="shared" si="0"/>
        <v>6.240799999999999</v>
      </c>
    </row>
    <row r="30" spans="1:6" ht="15" customHeight="1">
      <c r="A30" s="189"/>
      <c r="B30" s="184"/>
      <c r="C30" s="45" t="s">
        <v>7</v>
      </c>
      <c r="D30" s="27" t="s">
        <v>6</v>
      </c>
      <c r="E30" s="106">
        <v>1.89</v>
      </c>
      <c r="F30" s="106">
        <f t="shared" si="0"/>
        <v>4.384799999999999</v>
      </c>
    </row>
    <row r="31" spans="1:6" ht="15" customHeight="1">
      <c r="A31" s="188" t="s">
        <v>126</v>
      </c>
      <c r="B31" s="183">
        <v>0.6</v>
      </c>
      <c r="C31" s="183" t="s">
        <v>5</v>
      </c>
      <c r="D31" s="27" t="s">
        <v>6</v>
      </c>
      <c r="E31" s="106">
        <v>6.89</v>
      </c>
      <c r="F31" s="106">
        <f t="shared" si="0"/>
        <v>15.984799999999998</v>
      </c>
    </row>
    <row r="32" spans="1:6" ht="15" customHeight="1">
      <c r="A32" s="189"/>
      <c r="B32" s="184"/>
      <c r="C32" s="184"/>
      <c r="D32" s="27" t="s">
        <v>15</v>
      </c>
      <c r="E32" s="106">
        <v>3.39</v>
      </c>
      <c r="F32" s="106">
        <f t="shared" si="0"/>
        <v>7.8648</v>
      </c>
    </row>
    <row r="33" spans="1:6" ht="15" customHeight="1">
      <c r="A33" s="92" t="s">
        <v>267</v>
      </c>
      <c r="B33" s="45">
        <v>0.6</v>
      </c>
      <c r="C33" s="27" t="s">
        <v>5</v>
      </c>
      <c r="D33" s="27" t="s">
        <v>6</v>
      </c>
      <c r="E33" s="106">
        <v>2.29</v>
      </c>
      <c r="F33" s="106">
        <f>E33*$F$7</f>
        <v>5.312799999999999</v>
      </c>
    </row>
    <row r="34" spans="1:6" ht="15" customHeight="1">
      <c r="A34" s="188" t="s">
        <v>198</v>
      </c>
      <c r="B34" s="183">
        <v>0.6</v>
      </c>
      <c r="C34" s="27" t="s">
        <v>78</v>
      </c>
      <c r="D34" s="27" t="s">
        <v>4</v>
      </c>
      <c r="E34" s="106">
        <v>3.19</v>
      </c>
      <c r="F34" s="106">
        <f t="shared" si="0"/>
        <v>7.400799999999999</v>
      </c>
    </row>
    <row r="35" spans="1:6" ht="17.25" customHeight="1">
      <c r="A35" s="190"/>
      <c r="B35" s="187"/>
      <c r="C35" s="27" t="s">
        <v>5</v>
      </c>
      <c r="D35" s="27" t="s">
        <v>4</v>
      </c>
      <c r="E35" s="106">
        <v>2.39</v>
      </c>
      <c r="F35" s="106">
        <f t="shared" si="0"/>
        <v>5.5447999999999995</v>
      </c>
    </row>
    <row r="36" spans="1:6" ht="17.25" customHeight="1">
      <c r="A36" s="189"/>
      <c r="B36" s="184"/>
      <c r="C36" s="27" t="s">
        <v>7</v>
      </c>
      <c r="D36" s="27" t="s">
        <v>6</v>
      </c>
      <c r="E36" s="106">
        <v>1.59</v>
      </c>
      <c r="F36" s="106">
        <f t="shared" si="0"/>
        <v>3.6888</v>
      </c>
    </row>
    <row r="38" spans="1:6" ht="15.75" thickBot="1">
      <c r="A38" s="197" t="s">
        <v>76</v>
      </c>
      <c r="B38" s="197"/>
      <c r="C38" s="197"/>
      <c r="D38" s="197"/>
      <c r="E38" s="197"/>
      <c r="F38" s="197"/>
    </row>
    <row r="39" spans="1:6" ht="12.75" customHeight="1">
      <c r="A39" s="202" t="s">
        <v>0</v>
      </c>
      <c r="B39" s="203"/>
      <c r="C39" s="204"/>
      <c r="D39" s="185" t="s">
        <v>1</v>
      </c>
      <c r="E39" s="209" t="s">
        <v>245</v>
      </c>
      <c r="F39" s="211" t="s">
        <v>246</v>
      </c>
    </row>
    <row r="40" spans="1:6" ht="12.75" customHeight="1">
      <c r="A40" s="205"/>
      <c r="B40" s="206"/>
      <c r="C40" s="207"/>
      <c r="D40" s="186"/>
      <c r="E40" s="210"/>
      <c r="F40" s="212"/>
    </row>
    <row r="41" spans="1:6" ht="17.25">
      <c r="A41" s="191" t="s">
        <v>183</v>
      </c>
      <c r="B41" s="192"/>
      <c r="C41" s="193"/>
      <c r="D41" s="49">
        <v>0.6</v>
      </c>
      <c r="E41" s="58">
        <v>21</v>
      </c>
      <c r="F41" s="87">
        <f aca="true" t="shared" si="1" ref="F41:F55">E41*$F$7</f>
        <v>48.72</v>
      </c>
    </row>
    <row r="42" spans="1:6" ht="17.25">
      <c r="A42" s="191" t="s">
        <v>124</v>
      </c>
      <c r="B42" s="192"/>
      <c r="C42" s="193"/>
      <c r="D42" s="49">
        <v>0.6</v>
      </c>
      <c r="E42" s="58">
        <v>54</v>
      </c>
      <c r="F42" s="87">
        <f t="shared" si="1"/>
        <v>125.27999999999999</v>
      </c>
    </row>
    <row r="43" spans="1:6" ht="17.25">
      <c r="A43" s="191" t="s">
        <v>125</v>
      </c>
      <c r="B43" s="192"/>
      <c r="C43" s="193"/>
      <c r="D43" s="49">
        <v>0.6</v>
      </c>
      <c r="E43" s="58">
        <v>11</v>
      </c>
      <c r="F43" s="87">
        <f t="shared" si="1"/>
        <v>25.52</v>
      </c>
    </row>
    <row r="44" spans="1:6" ht="17.25">
      <c r="A44" s="191" t="s">
        <v>184</v>
      </c>
      <c r="B44" s="192"/>
      <c r="C44" s="193"/>
      <c r="D44" s="49">
        <v>0.6</v>
      </c>
      <c r="E44" s="58">
        <v>21</v>
      </c>
      <c r="F44" s="87">
        <f t="shared" si="1"/>
        <v>48.72</v>
      </c>
    </row>
    <row r="45" spans="1:6" ht="17.25">
      <c r="A45" s="191" t="s">
        <v>185</v>
      </c>
      <c r="B45" s="192"/>
      <c r="C45" s="193"/>
      <c r="D45" s="49">
        <v>0.6</v>
      </c>
      <c r="E45" s="58">
        <v>21</v>
      </c>
      <c r="F45" s="87">
        <f t="shared" si="1"/>
        <v>48.72</v>
      </c>
    </row>
    <row r="46" spans="1:6" ht="17.25">
      <c r="A46" s="191" t="s">
        <v>20</v>
      </c>
      <c r="B46" s="192"/>
      <c r="C46" s="193"/>
      <c r="D46" s="49">
        <v>0.6</v>
      </c>
      <c r="E46" s="58">
        <v>54</v>
      </c>
      <c r="F46" s="87">
        <f t="shared" si="1"/>
        <v>125.27999999999999</v>
      </c>
    </row>
    <row r="47" spans="1:6" ht="17.25">
      <c r="A47" s="191" t="s">
        <v>69</v>
      </c>
      <c r="B47" s="192"/>
      <c r="C47" s="193"/>
      <c r="D47" s="49">
        <v>0.6</v>
      </c>
      <c r="E47" s="58">
        <v>10</v>
      </c>
      <c r="F47" s="87">
        <f t="shared" si="1"/>
        <v>23.2</v>
      </c>
    </row>
    <row r="48" spans="1:6" ht="17.25">
      <c r="A48" s="191" t="s">
        <v>186</v>
      </c>
      <c r="B48" s="192"/>
      <c r="C48" s="193"/>
      <c r="D48" s="49">
        <v>0.6</v>
      </c>
      <c r="E48" s="58">
        <v>21</v>
      </c>
      <c r="F48" s="87">
        <f t="shared" si="1"/>
        <v>48.72</v>
      </c>
    </row>
    <row r="49" spans="1:6" ht="17.25">
      <c r="A49" s="191" t="s">
        <v>187</v>
      </c>
      <c r="B49" s="192"/>
      <c r="C49" s="193"/>
      <c r="D49" s="49">
        <v>0.6</v>
      </c>
      <c r="E49" s="58">
        <v>21</v>
      </c>
      <c r="F49" s="87">
        <f t="shared" si="1"/>
        <v>48.72</v>
      </c>
    </row>
    <row r="50" spans="1:6" ht="17.25">
      <c r="A50" s="191" t="s">
        <v>188</v>
      </c>
      <c r="B50" s="192"/>
      <c r="C50" s="193"/>
      <c r="D50" s="49">
        <v>0.6</v>
      </c>
      <c r="E50" s="58">
        <v>21</v>
      </c>
      <c r="F50" s="87">
        <f t="shared" si="1"/>
        <v>48.72</v>
      </c>
    </row>
    <row r="51" spans="1:6" ht="17.25">
      <c r="A51" s="191" t="s">
        <v>41</v>
      </c>
      <c r="B51" s="192"/>
      <c r="C51" s="193"/>
      <c r="D51" s="49">
        <v>0.6</v>
      </c>
      <c r="E51" s="58">
        <v>45</v>
      </c>
      <c r="F51" s="87">
        <f t="shared" si="1"/>
        <v>104.39999999999999</v>
      </c>
    </row>
    <row r="52" spans="1:6" ht="17.25">
      <c r="A52" s="191" t="s">
        <v>16</v>
      </c>
      <c r="B52" s="192"/>
      <c r="C52" s="193"/>
      <c r="D52" s="49">
        <v>0.6</v>
      </c>
      <c r="E52" s="58">
        <v>25</v>
      </c>
      <c r="F52" s="87">
        <f t="shared" si="1"/>
        <v>57.99999999999999</v>
      </c>
    </row>
    <row r="53" spans="1:6" ht="17.25">
      <c r="A53" s="191" t="s">
        <v>17</v>
      </c>
      <c r="B53" s="192"/>
      <c r="C53" s="193"/>
      <c r="D53" s="49">
        <v>0.6</v>
      </c>
      <c r="E53" s="58">
        <v>7.49</v>
      </c>
      <c r="F53" s="87">
        <f t="shared" si="1"/>
        <v>17.3768</v>
      </c>
    </row>
    <row r="54" spans="1:6" ht="17.25">
      <c r="A54" s="191" t="s">
        <v>21</v>
      </c>
      <c r="B54" s="192"/>
      <c r="C54" s="193"/>
      <c r="D54" s="49">
        <v>0.6</v>
      </c>
      <c r="E54" s="58">
        <v>21</v>
      </c>
      <c r="F54" s="87">
        <f t="shared" si="1"/>
        <v>48.72</v>
      </c>
    </row>
    <row r="55" spans="1:6" ht="17.25">
      <c r="A55" s="191" t="s">
        <v>189</v>
      </c>
      <c r="B55" s="192"/>
      <c r="C55" s="193"/>
      <c r="D55" s="49">
        <v>0.6</v>
      </c>
      <c r="E55" s="58">
        <v>21</v>
      </c>
      <c r="F55" s="87">
        <f t="shared" si="1"/>
        <v>48.72</v>
      </c>
    </row>
    <row r="56" spans="1:6" ht="17.25">
      <c r="A56" s="1" t="s">
        <v>77</v>
      </c>
      <c r="B56" s="29"/>
      <c r="C56" s="29"/>
      <c r="D56" s="30"/>
      <c r="E56" s="31"/>
      <c r="F56" s="31"/>
    </row>
    <row r="57" ht="17.25">
      <c r="A57" s="57" t="s">
        <v>243</v>
      </c>
    </row>
    <row r="58" spans="1:5" ht="17.25">
      <c r="A58" s="26" t="s">
        <v>224</v>
      </c>
      <c r="B58" s="26"/>
      <c r="C58" s="26"/>
      <c r="D58" s="26"/>
      <c r="E58" s="25"/>
    </row>
  </sheetData>
  <sheetProtection password="CC4D" sheet="1"/>
  <mergeCells count="57">
    <mergeCell ref="E39:E40"/>
    <mergeCell ref="F39:F40"/>
    <mergeCell ref="A9:A10"/>
    <mergeCell ref="B9:B10"/>
    <mergeCell ref="C9:C10"/>
    <mergeCell ref="D9:D10"/>
    <mergeCell ref="E9:E10"/>
    <mergeCell ref="F9:F10"/>
    <mergeCell ref="C27:C28"/>
    <mergeCell ref="B29:B30"/>
    <mergeCell ref="A5:F5"/>
    <mergeCell ref="D1:F1"/>
    <mergeCell ref="D2:F2"/>
    <mergeCell ref="D3:F3"/>
    <mergeCell ref="D4:F4"/>
    <mergeCell ref="A13:A14"/>
    <mergeCell ref="B13:B14"/>
    <mergeCell ref="A11:A12"/>
    <mergeCell ref="C11:C12"/>
    <mergeCell ref="B11:B12"/>
    <mergeCell ref="A43:C43"/>
    <mergeCell ref="A44:C44"/>
    <mergeCell ref="A18:A19"/>
    <mergeCell ref="B18:B19"/>
    <mergeCell ref="B24:B26"/>
    <mergeCell ref="C18:C19"/>
    <mergeCell ref="C21:C22"/>
    <mergeCell ref="C25:C26"/>
    <mergeCell ref="A39:C40"/>
    <mergeCell ref="A29:A30"/>
    <mergeCell ref="A48:C48"/>
    <mergeCell ref="A55:C55"/>
    <mergeCell ref="A53:C53"/>
    <mergeCell ref="A54:C54"/>
    <mergeCell ref="A52:C52"/>
    <mergeCell ref="A49:C49"/>
    <mergeCell ref="A51:C51"/>
    <mergeCell ref="A46:C46"/>
    <mergeCell ref="A42:C42"/>
    <mergeCell ref="A27:A28"/>
    <mergeCell ref="A20:A23"/>
    <mergeCell ref="A24:A26"/>
    <mergeCell ref="A50:C50"/>
    <mergeCell ref="A47:C47"/>
    <mergeCell ref="A45:C45"/>
    <mergeCell ref="A41:C41"/>
    <mergeCell ref="A38:F38"/>
    <mergeCell ref="B27:B28"/>
    <mergeCell ref="D39:D40"/>
    <mergeCell ref="B20:B23"/>
    <mergeCell ref="C31:C32"/>
    <mergeCell ref="A15:A16"/>
    <mergeCell ref="B15:B16"/>
    <mergeCell ref="A34:A36"/>
    <mergeCell ref="B34:B36"/>
    <mergeCell ref="A31:A32"/>
    <mergeCell ref="B31:B32"/>
  </mergeCells>
  <hyperlinks>
    <hyperlink ref="A4" r:id="rId1" display="mailto:info@veneer-by.com"/>
  </hyperlinks>
  <printOptions/>
  <pageMargins left="0.75" right="0.75" top="1" bottom="1" header="0.5" footer="0.5"/>
  <pageSetup horizontalDpi="600" verticalDpi="600" orientation="portrait" paperSize="9" scale="74" r:id="rId2"/>
  <rowBreaks count="1" manualBreakCount="1">
    <brk id="36" max="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E20" sqref="E20:E34"/>
    </sheetView>
  </sheetViews>
  <sheetFormatPr defaultColWidth="9.140625" defaultRowHeight="12.75"/>
  <cols>
    <col min="1" max="1" width="28.421875" style="0" customWidth="1"/>
    <col min="2" max="2" width="14.7109375" style="0" customWidth="1"/>
    <col min="3" max="3" width="15.57421875" style="0" customWidth="1"/>
    <col min="4" max="4" width="14.00390625" style="0" bestFit="1" customWidth="1"/>
    <col min="5" max="5" width="24.00390625" style="0" customWidth="1"/>
    <col min="6" max="6" width="29.140625" style="0" customWidth="1"/>
  </cols>
  <sheetData>
    <row r="1" spans="1:6" ht="15" customHeight="1">
      <c r="A1" s="113" t="s">
        <v>233</v>
      </c>
      <c r="B1" s="114" t="s">
        <v>214</v>
      </c>
      <c r="C1" s="115"/>
      <c r="D1" s="208" t="s">
        <v>213</v>
      </c>
      <c r="E1" s="208"/>
      <c r="F1" s="208"/>
    </row>
    <row r="2" spans="1:6" ht="12" customHeight="1">
      <c r="A2" s="116" t="s">
        <v>215</v>
      </c>
      <c r="B2" s="117"/>
      <c r="C2" s="117"/>
      <c r="D2" s="208" t="s">
        <v>212</v>
      </c>
      <c r="E2" s="208"/>
      <c r="F2" s="208"/>
    </row>
    <row r="3" spans="1:6" ht="12" customHeight="1">
      <c r="A3" s="116" t="s">
        <v>211</v>
      </c>
      <c r="B3" s="117"/>
      <c r="C3" s="117"/>
      <c r="D3" s="208" t="s">
        <v>236</v>
      </c>
      <c r="E3" s="208"/>
      <c r="F3" s="208"/>
    </row>
    <row r="4" spans="1:6" ht="12" customHeight="1">
      <c r="A4" s="118" t="s">
        <v>209</v>
      </c>
      <c r="B4" s="117"/>
      <c r="C4" s="117"/>
      <c r="D4" s="208" t="s">
        <v>210</v>
      </c>
      <c r="E4" s="208"/>
      <c r="F4" s="208"/>
    </row>
    <row r="5" spans="1:6" ht="30">
      <c r="A5" s="225" t="s">
        <v>207</v>
      </c>
      <c r="B5" s="226"/>
      <c r="C5" s="226"/>
      <c r="D5" s="226"/>
      <c r="E5" s="226"/>
      <c r="F5" s="226"/>
    </row>
    <row r="7" spans="2:4" ht="17.25">
      <c r="B7" s="82" t="s">
        <v>240</v>
      </c>
      <c r="D7" s="82">
        <f>'Шпон дуб_шпон укр_пиленный шпон'!F7</f>
        <v>2.32</v>
      </c>
    </row>
    <row r="8" spans="1:5" ht="15">
      <c r="A8" s="1" t="s">
        <v>194</v>
      </c>
      <c r="E8" s="23" t="str">
        <f>'Шпон дуб_шпон укр_пиленный шпон'!F8</f>
        <v>Прайс лист 01/07/2018</v>
      </c>
    </row>
    <row r="9" spans="1:6" ht="18" customHeight="1">
      <c r="A9" s="221" t="s">
        <v>0</v>
      </c>
      <c r="B9" s="221" t="s">
        <v>1</v>
      </c>
      <c r="C9" s="221" t="s">
        <v>108</v>
      </c>
      <c r="D9" s="221" t="s">
        <v>109</v>
      </c>
      <c r="E9" s="221" t="s">
        <v>247</v>
      </c>
      <c r="F9" s="223" t="s">
        <v>248</v>
      </c>
    </row>
    <row r="10" spans="1:6" ht="18" customHeight="1">
      <c r="A10" s="222"/>
      <c r="B10" s="222"/>
      <c r="C10" s="222"/>
      <c r="D10" s="222"/>
      <c r="E10" s="222"/>
      <c r="F10" s="224"/>
    </row>
    <row r="11" spans="1:6" ht="34.5">
      <c r="A11" s="218" t="s">
        <v>225</v>
      </c>
      <c r="B11" s="217">
        <v>0.5</v>
      </c>
      <c r="C11" s="72" t="s">
        <v>110</v>
      </c>
      <c r="D11" s="72" t="s">
        <v>111</v>
      </c>
      <c r="E11" s="71">
        <v>4.9</v>
      </c>
      <c r="F11" s="71">
        <f aca="true" t="shared" si="0" ref="F11:F16">E11*$D$7</f>
        <v>11.368</v>
      </c>
    </row>
    <row r="12" spans="1:6" ht="34.5">
      <c r="A12" s="218"/>
      <c r="B12" s="217"/>
      <c r="C12" s="72" t="s">
        <v>112</v>
      </c>
      <c r="D12" s="72" t="s">
        <v>111</v>
      </c>
      <c r="E12" s="71">
        <v>6.5</v>
      </c>
      <c r="F12" s="71">
        <f t="shared" si="0"/>
        <v>15.079999999999998</v>
      </c>
    </row>
    <row r="13" spans="1:6" ht="34.5">
      <c r="A13" s="219" t="s">
        <v>226</v>
      </c>
      <c r="B13" s="217">
        <v>0.5</v>
      </c>
      <c r="C13" s="72" t="s">
        <v>110</v>
      </c>
      <c r="D13" s="72" t="s">
        <v>111</v>
      </c>
      <c r="E13" s="71">
        <v>5.89</v>
      </c>
      <c r="F13" s="71">
        <f t="shared" si="0"/>
        <v>13.664799999999998</v>
      </c>
    </row>
    <row r="14" spans="1:6" ht="34.5">
      <c r="A14" s="220"/>
      <c r="B14" s="217"/>
      <c r="C14" s="72" t="s">
        <v>112</v>
      </c>
      <c r="D14" s="72" t="s">
        <v>111</v>
      </c>
      <c r="E14" s="71">
        <v>7.89</v>
      </c>
      <c r="F14" s="71">
        <f t="shared" si="0"/>
        <v>18.304799999999997</v>
      </c>
    </row>
    <row r="15" spans="1:6" ht="34.5">
      <c r="A15" s="218" t="s">
        <v>280</v>
      </c>
      <c r="B15" s="217">
        <v>0.5</v>
      </c>
      <c r="C15" s="72" t="s">
        <v>110</v>
      </c>
      <c r="D15" s="72" t="s">
        <v>111</v>
      </c>
      <c r="E15" s="301">
        <v>9.29</v>
      </c>
      <c r="F15" s="71">
        <f t="shared" si="0"/>
        <v>21.552799999999998</v>
      </c>
    </row>
    <row r="16" spans="1:6" ht="34.5">
      <c r="A16" s="218"/>
      <c r="B16" s="217"/>
      <c r="C16" s="72" t="s">
        <v>112</v>
      </c>
      <c r="D16" s="72" t="s">
        <v>111</v>
      </c>
      <c r="E16" s="301">
        <v>11.29</v>
      </c>
      <c r="F16" s="71">
        <f t="shared" si="0"/>
        <v>26.192799999999995</v>
      </c>
    </row>
    <row r="17" spans="1:6" ht="17.25">
      <c r="A17" s="73"/>
      <c r="B17" s="74"/>
      <c r="C17" s="73"/>
      <c r="D17" s="73"/>
      <c r="E17" s="74"/>
      <c r="F17" s="23"/>
    </row>
    <row r="18" spans="1:6" ht="15">
      <c r="A18" s="1" t="s">
        <v>228</v>
      </c>
      <c r="F18" s="23"/>
    </row>
    <row r="19" spans="1:6" ht="42.75" customHeight="1">
      <c r="A19" s="119" t="s">
        <v>0</v>
      </c>
      <c r="B19" s="119" t="s">
        <v>1</v>
      </c>
      <c r="C19" s="119" t="s">
        <v>108</v>
      </c>
      <c r="D19" s="119" t="s">
        <v>109</v>
      </c>
      <c r="E19" s="119" t="s">
        <v>249</v>
      </c>
      <c r="F19" s="119" t="s">
        <v>248</v>
      </c>
    </row>
    <row r="20" spans="1:6" ht="34.5">
      <c r="A20" s="190" t="s">
        <v>180</v>
      </c>
      <c r="B20" s="70">
        <v>1</v>
      </c>
      <c r="C20" s="59" t="s">
        <v>23</v>
      </c>
      <c r="D20" s="59" t="s">
        <v>111</v>
      </c>
      <c r="E20" s="301">
        <v>12.29</v>
      </c>
      <c r="F20" s="43">
        <f aca="true" t="shared" si="1" ref="F20:F34">E20*$D$7</f>
        <v>28.512799999999995</v>
      </c>
    </row>
    <row r="21" spans="1:6" ht="34.5">
      <c r="A21" s="190"/>
      <c r="B21" s="43">
        <v>1.5</v>
      </c>
      <c r="C21" s="28" t="s">
        <v>23</v>
      </c>
      <c r="D21" s="28" t="s">
        <v>111</v>
      </c>
      <c r="E21" s="301">
        <v>15.59</v>
      </c>
      <c r="F21" s="43">
        <f t="shared" si="1"/>
        <v>36.1688</v>
      </c>
    </row>
    <row r="22" spans="1:6" ht="34.5">
      <c r="A22" s="190"/>
      <c r="B22" s="43">
        <v>2</v>
      </c>
      <c r="C22" s="28" t="s">
        <v>23</v>
      </c>
      <c r="D22" s="28" t="s">
        <v>111</v>
      </c>
      <c r="E22" s="301">
        <v>19.99</v>
      </c>
      <c r="F22" s="43">
        <f t="shared" si="1"/>
        <v>46.376799999999996</v>
      </c>
    </row>
    <row r="23" spans="1:6" ht="34.5">
      <c r="A23" s="190"/>
      <c r="B23" s="43">
        <v>2.5</v>
      </c>
      <c r="C23" s="28" t="s">
        <v>23</v>
      </c>
      <c r="D23" s="28" t="s">
        <v>111</v>
      </c>
      <c r="E23" s="301">
        <v>24.39</v>
      </c>
      <c r="F23" s="43">
        <f t="shared" si="1"/>
        <v>56.584799999999994</v>
      </c>
    </row>
    <row r="24" spans="1:6" ht="34.5">
      <c r="A24" s="189"/>
      <c r="B24" s="43">
        <v>3</v>
      </c>
      <c r="C24" s="28" t="s">
        <v>23</v>
      </c>
      <c r="D24" s="28" t="s">
        <v>111</v>
      </c>
      <c r="E24" s="301">
        <v>28.69</v>
      </c>
      <c r="F24" s="43">
        <f t="shared" si="1"/>
        <v>66.5608</v>
      </c>
    </row>
    <row r="25" spans="1:6" ht="34.5">
      <c r="A25" s="190" t="s">
        <v>128</v>
      </c>
      <c r="B25" s="43">
        <v>1</v>
      </c>
      <c r="C25" s="28" t="s">
        <v>23</v>
      </c>
      <c r="D25" s="28" t="s">
        <v>111</v>
      </c>
      <c r="E25" s="301">
        <v>8.29</v>
      </c>
      <c r="F25" s="43">
        <f t="shared" si="1"/>
        <v>19.232799999999997</v>
      </c>
    </row>
    <row r="26" spans="1:6" ht="34.5">
      <c r="A26" s="190"/>
      <c r="B26" s="43">
        <v>1.5</v>
      </c>
      <c r="C26" s="28" t="s">
        <v>23</v>
      </c>
      <c r="D26" s="28" t="s">
        <v>111</v>
      </c>
      <c r="E26" s="301">
        <v>12.99</v>
      </c>
      <c r="F26" s="43">
        <f t="shared" si="1"/>
        <v>30.136799999999997</v>
      </c>
    </row>
    <row r="27" spans="1:6" ht="34.5">
      <c r="A27" s="190"/>
      <c r="B27" s="43">
        <v>2</v>
      </c>
      <c r="C27" s="28" t="s">
        <v>23</v>
      </c>
      <c r="D27" s="28" t="s">
        <v>111</v>
      </c>
      <c r="E27" s="301">
        <v>17.39</v>
      </c>
      <c r="F27" s="43">
        <f t="shared" si="1"/>
        <v>40.3448</v>
      </c>
    </row>
    <row r="28" spans="1:6" ht="34.5">
      <c r="A28" s="190"/>
      <c r="B28" s="43">
        <v>2.5</v>
      </c>
      <c r="C28" s="28" t="s">
        <v>23</v>
      </c>
      <c r="D28" s="28" t="s">
        <v>111</v>
      </c>
      <c r="E28" s="301">
        <v>21.69</v>
      </c>
      <c r="F28" s="43">
        <f t="shared" si="1"/>
        <v>50.3208</v>
      </c>
    </row>
    <row r="29" spans="1:6" ht="34.5">
      <c r="A29" s="189"/>
      <c r="B29" s="43">
        <v>3</v>
      </c>
      <c r="C29" s="28" t="s">
        <v>23</v>
      </c>
      <c r="D29" s="28" t="s">
        <v>111</v>
      </c>
      <c r="E29" s="301">
        <v>25.99</v>
      </c>
      <c r="F29" s="43">
        <f t="shared" si="1"/>
        <v>60.29679999999999</v>
      </c>
    </row>
    <row r="30" spans="1:6" ht="17.25">
      <c r="A30" s="190" t="s">
        <v>227</v>
      </c>
      <c r="B30" s="43">
        <v>1</v>
      </c>
      <c r="C30" s="28" t="s">
        <v>23</v>
      </c>
      <c r="D30" s="28" t="s">
        <v>111</v>
      </c>
      <c r="E30" s="301">
        <v>11.89</v>
      </c>
      <c r="F30" s="43">
        <f t="shared" si="1"/>
        <v>27.584799999999998</v>
      </c>
    </row>
    <row r="31" spans="1:6" ht="17.25">
      <c r="A31" s="190"/>
      <c r="B31" s="43">
        <v>1.5</v>
      </c>
      <c r="C31" s="28" t="s">
        <v>23</v>
      </c>
      <c r="D31" s="28" t="s">
        <v>111</v>
      </c>
      <c r="E31" s="301">
        <v>17.99</v>
      </c>
      <c r="F31" s="43">
        <f t="shared" si="1"/>
        <v>41.736799999999995</v>
      </c>
    </row>
    <row r="32" spans="1:6" ht="17.25">
      <c r="A32" s="190"/>
      <c r="B32" s="43">
        <v>2</v>
      </c>
      <c r="C32" s="28" t="s">
        <v>23</v>
      </c>
      <c r="D32" s="28" t="s">
        <v>111</v>
      </c>
      <c r="E32" s="301">
        <v>24.09</v>
      </c>
      <c r="F32" s="43">
        <f t="shared" si="1"/>
        <v>55.888799999999996</v>
      </c>
    </row>
    <row r="33" spans="1:6" ht="17.25">
      <c r="A33" s="190"/>
      <c r="B33" s="43">
        <v>2.5</v>
      </c>
      <c r="C33" s="28" t="s">
        <v>23</v>
      </c>
      <c r="D33" s="28" t="s">
        <v>111</v>
      </c>
      <c r="E33" s="301">
        <v>30.19</v>
      </c>
      <c r="F33" s="43">
        <f t="shared" si="1"/>
        <v>70.0408</v>
      </c>
    </row>
    <row r="34" spans="1:6" ht="17.25">
      <c r="A34" s="189"/>
      <c r="B34" s="43">
        <v>3</v>
      </c>
      <c r="C34" s="28" t="s">
        <v>23</v>
      </c>
      <c r="D34" s="28" t="s">
        <v>111</v>
      </c>
      <c r="E34" s="301">
        <v>36.29</v>
      </c>
      <c r="F34" s="43">
        <f t="shared" si="1"/>
        <v>84.19279999999999</v>
      </c>
    </row>
    <row r="35" ht="15">
      <c r="A35" s="42" t="s">
        <v>115</v>
      </c>
    </row>
    <row r="36" ht="15">
      <c r="A36" s="42" t="s">
        <v>116</v>
      </c>
    </row>
    <row r="37" ht="15">
      <c r="A37" s="1"/>
    </row>
    <row r="38" ht="15">
      <c r="A38" s="1" t="s">
        <v>117</v>
      </c>
    </row>
    <row r="39" spans="1:6" ht="45" customHeight="1">
      <c r="A39" s="119" t="s">
        <v>0</v>
      </c>
      <c r="B39" s="119" t="s">
        <v>1</v>
      </c>
      <c r="C39" s="119" t="s">
        <v>108</v>
      </c>
      <c r="D39" s="119" t="s">
        <v>109</v>
      </c>
      <c r="E39" s="119" t="s">
        <v>249</v>
      </c>
      <c r="F39" s="119" t="s">
        <v>248</v>
      </c>
    </row>
    <row r="40" spans="1:6" ht="34.5">
      <c r="A40" s="28" t="s">
        <v>229</v>
      </c>
      <c r="B40" s="216" t="s">
        <v>113</v>
      </c>
      <c r="C40" s="216" t="s">
        <v>110</v>
      </c>
      <c r="D40" s="216" t="s">
        <v>114</v>
      </c>
      <c r="E40" s="43">
        <v>4.99</v>
      </c>
      <c r="F40" s="43">
        <f>E40*$D$7</f>
        <v>11.5768</v>
      </c>
    </row>
    <row r="41" spans="1:6" ht="17.25">
      <c r="A41" s="28" t="s">
        <v>230</v>
      </c>
      <c r="B41" s="216"/>
      <c r="C41" s="216"/>
      <c r="D41" s="216"/>
      <c r="E41" s="43">
        <v>6.49</v>
      </c>
      <c r="F41" s="43">
        <f>E41*$D$7</f>
        <v>15.056799999999999</v>
      </c>
    </row>
    <row r="42" spans="1:2" ht="15">
      <c r="A42" s="215" t="s">
        <v>193</v>
      </c>
      <c r="B42" s="215"/>
    </row>
    <row r="43" ht="17.25">
      <c r="A43" s="57" t="s">
        <v>243</v>
      </c>
    </row>
    <row r="44" spans="1:5" ht="17.25">
      <c r="A44" s="26" t="s">
        <v>224</v>
      </c>
      <c r="B44" s="26"/>
      <c r="C44" s="26"/>
      <c r="D44" s="26"/>
      <c r="E44" s="25"/>
    </row>
  </sheetData>
  <sheetProtection password="CC4D" sheet="1"/>
  <mergeCells count="24">
    <mergeCell ref="D40:D41"/>
    <mergeCell ref="C40:C41"/>
    <mergeCell ref="D1:F1"/>
    <mergeCell ref="D2:F2"/>
    <mergeCell ref="D3:F3"/>
    <mergeCell ref="D4:F4"/>
    <mergeCell ref="A5:F5"/>
    <mergeCell ref="B13:B14"/>
    <mergeCell ref="A11:A12"/>
    <mergeCell ref="A30:A34"/>
    <mergeCell ref="E9:E10"/>
    <mergeCell ref="F9:F10"/>
    <mergeCell ref="A9:A10"/>
    <mergeCell ref="B9:B10"/>
    <mergeCell ref="C9:C10"/>
    <mergeCell ref="D9:D10"/>
    <mergeCell ref="A42:B42"/>
    <mergeCell ref="B40:B41"/>
    <mergeCell ref="B11:B12"/>
    <mergeCell ref="A20:A24"/>
    <mergeCell ref="A15:A16"/>
    <mergeCell ref="B15:B16"/>
    <mergeCell ref="A25:A29"/>
    <mergeCell ref="A13:A14"/>
  </mergeCells>
  <hyperlinks>
    <hyperlink ref="A4" r:id="rId1" display="mailto:info@veneer-by.com"/>
  </hyperlinks>
  <printOptions/>
  <pageMargins left="0.75" right="0.75" top="1" bottom="1" header="0.5" footer="0.5"/>
  <pageSetup fitToHeight="1" fitToWidth="1" horizontalDpi="600" verticalDpi="600" orientation="portrait" paperSize="9" scale="6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130" zoomScaleNormal="130" zoomScalePageLayoutView="0" workbookViewId="0" topLeftCell="A1">
      <selection activeCell="D6" sqref="D6"/>
    </sheetView>
  </sheetViews>
  <sheetFormatPr defaultColWidth="9.140625" defaultRowHeight="12.75"/>
  <cols>
    <col min="1" max="1" width="29.140625" style="0" customWidth="1"/>
    <col min="2" max="2" width="18.8515625" style="0" customWidth="1"/>
    <col min="3" max="3" width="11.421875" style="0" bestFit="1" customWidth="1"/>
    <col min="4" max="4" width="13.28125" style="0" bestFit="1" customWidth="1"/>
    <col min="5" max="5" width="7.57421875" style="0" bestFit="1" customWidth="1"/>
    <col min="6" max="6" width="17.421875" style="0" customWidth="1"/>
    <col min="7" max="7" width="12.28125" style="0" customWidth="1"/>
    <col min="8" max="8" width="13.28125" style="0" customWidth="1"/>
  </cols>
  <sheetData>
    <row r="1" spans="1:8" ht="15">
      <c r="A1" s="113" t="s">
        <v>233</v>
      </c>
      <c r="B1" s="114" t="s">
        <v>214</v>
      </c>
      <c r="C1" s="115"/>
      <c r="D1" s="208" t="s">
        <v>213</v>
      </c>
      <c r="E1" s="208"/>
      <c r="F1" s="208"/>
      <c r="G1" s="208"/>
      <c r="H1" s="208"/>
    </row>
    <row r="2" spans="1:8" ht="15">
      <c r="A2" s="116" t="s">
        <v>215</v>
      </c>
      <c r="B2" s="117"/>
      <c r="C2" s="117"/>
      <c r="D2" s="208" t="s">
        <v>212</v>
      </c>
      <c r="E2" s="208"/>
      <c r="F2" s="208"/>
      <c r="G2" s="208"/>
      <c r="H2" s="208"/>
    </row>
    <row r="3" spans="1:8" ht="15">
      <c r="A3" s="116" t="s">
        <v>211</v>
      </c>
      <c r="B3" s="117"/>
      <c r="C3" s="117"/>
      <c r="D3" s="208" t="s">
        <v>217</v>
      </c>
      <c r="E3" s="208"/>
      <c r="F3" s="208"/>
      <c r="G3" s="208"/>
      <c r="H3" s="208"/>
    </row>
    <row r="4" spans="1:8" ht="15">
      <c r="A4" s="118" t="s">
        <v>209</v>
      </c>
      <c r="B4" s="117"/>
      <c r="C4" s="117"/>
      <c r="D4" s="208" t="s">
        <v>210</v>
      </c>
      <c r="E4" s="208"/>
      <c r="F4" s="208"/>
      <c r="G4" s="208"/>
      <c r="H4" s="208"/>
    </row>
    <row r="5" spans="1:8" ht="30">
      <c r="A5" s="225" t="s">
        <v>207</v>
      </c>
      <c r="B5" s="226"/>
      <c r="C5" s="226"/>
      <c r="D5" s="226"/>
      <c r="E5" s="226"/>
      <c r="F5" s="226"/>
      <c r="G5" s="226"/>
      <c r="H5" s="226"/>
    </row>
    <row r="6" spans="6:8" ht="17.25">
      <c r="F6" s="82"/>
      <c r="H6" s="82"/>
    </row>
    <row r="7" spans="1:8" ht="17.25">
      <c r="A7" s="4" t="str">
        <f>'Шпон дуб_шпон укр_пиленный шпон'!F8</f>
        <v>Прайс лист 01/07/2018</v>
      </c>
      <c r="F7" s="82" t="s">
        <v>240</v>
      </c>
      <c r="H7" s="82">
        <f>'Шпон дуб_шпон укр_пиленный шпон'!F7</f>
        <v>2.32</v>
      </c>
    </row>
    <row r="8" spans="1:8" ht="39" customHeight="1">
      <c r="A8" s="243" t="s">
        <v>251</v>
      </c>
      <c r="B8" s="243"/>
      <c r="C8" s="243"/>
      <c r="D8" s="243"/>
      <c r="E8" s="243"/>
      <c r="F8" s="243"/>
      <c r="G8" s="243"/>
      <c r="H8" s="243"/>
    </row>
    <row r="9" spans="1:8" ht="18.75" customHeight="1">
      <c r="A9" s="234" t="s">
        <v>219</v>
      </c>
      <c r="B9" s="223" t="s">
        <v>24</v>
      </c>
      <c r="C9" s="233"/>
      <c r="D9" s="234"/>
      <c r="E9" s="145" t="s">
        <v>247</v>
      </c>
      <c r="F9" s="145"/>
      <c r="G9" s="145" t="s">
        <v>248</v>
      </c>
      <c r="H9" s="145"/>
    </row>
    <row r="10" spans="1:8" ht="18" customHeight="1">
      <c r="A10" s="237"/>
      <c r="B10" s="224"/>
      <c r="C10" s="235"/>
      <c r="D10" s="236"/>
      <c r="E10" s="145"/>
      <c r="F10" s="145"/>
      <c r="G10" s="145"/>
      <c r="H10" s="145"/>
    </row>
    <row r="11" spans="1:8" ht="34.5">
      <c r="A11" s="236"/>
      <c r="B11" s="119" t="s">
        <v>25</v>
      </c>
      <c r="C11" s="119" t="s">
        <v>74</v>
      </c>
      <c r="D11" s="119" t="s">
        <v>75</v>
      </c>
      <c r="E11" s="119" t="s">
        <v>18</v>
      </c>
      <c r="F11" s="119" t="s">
        <v>19</v>
      </c>
      <c r="G11" s="119" t="s">
        <v>18</v>
      </c>
      <c r="H11" s="119" t="s">
        <v>19</v>
      </c>
    </row>
    <row r="12" spans="1:8" ht="18" customHeight="1">
      <c r="A12" s="228" t="s">
        <v>26</v>
      </c>
      <c r="B12" s="228"/>
      <c r="C12" s="228"/>
      <c r="D12" s="228"/>
      <c r="E12" s="228"/>
      <c r="F12" s="228"/>
      <c r="G12" s="228"/>
      <c r="H12" s="228"/>
    </row>
    <row r="13" spans="1:8" ht="17.25">
      <c r="A13" s="91" t="s">
        <v>28</v>
      </c>
      <c r="B13" s="227" t="s">
        <v>27</v>
      </c>
      <c r="C13" s="93">
        <v>2.8</v>
      </c>
      <c r="D13" s="93">
        <v>2.07</v>
      </c>
      <c r="E13" s="93">
        <v>16.91</v>
      </c>
      <c r="F13" s="93">
        <f aca="true" t="shared" si="0" ref="F13:F19">E13*C13*D13</f>
        <v>98.01035999999999</v>
      </c>
      <c r="G13" s="94">
        <f>E13*$H$7</f>
        <v>39.231199999999994</v>
      </c>
      <c r="H13" s="94">
        <f>F13*$H$7</f>
        <v>227.38403519999997</v>
      </c>
    </row>
    <row r="14" spans="1:8" ht="17.25">
      <c r="A14" s="91" t="s">
        <v>29</v>
      </c>
      <c r="B14" s="227"/>
      <c r="C14" s="93">
        <v>2.8</v>
      </c>
      <c r="D14" s="93">
        <v>2.07</v>
      </c>
      <c r="E14" s="93">
        <v>17.22</v>
      </c>
      <c r="F14" s="93">
        <f t="shared" si="0"/>
        <v>99.80711999999998</v>
      </c>
      <c r="G14" s="94">
        <f aca="true" t="shared" si="1" ref="G14:G19">E14*$H$7</f>
        <v>39.950399999999995</v>
      </c>
      <c r="H14" s="94">
        <f aca="true" t="shared" si="2" ref="H14:H19">F14*$H$7</f>
        <v>231.55251839999994</v>
      </c>
    </row>
    <row r="15" spans="1:8" ht="17.25">
      <c r="A15" s="91" t="s">
        <v>265</v>
      </c>
      <c r="B15" s="227"/>
      <c r="C15" s="93">
        <v>2.8</v>
      </c>
      <c r="D15" s="93">
        <v>2.07</v>
      </c>
      <c r="E15" s="93">
        <v>20.2</v>
      </c>
      <c r="F15" s="93">
        <f t="shared" si="0"/>
        <v>117.07919999999999</v>
      </c>
      <c r="G15" s="94">
        <f t="shared" si="1"/>
        <v>46.864</v>
      </c>
      <c r="H15" s="94">
        <f t="shared" si="2"/>
        <v>271.62374399999993</v>
      </c>
    </row>
    <row r="16" spans="1:8" ht="17.25">
      <c r="A16" s="91" t="s">
        <v>36</v>
      </c>
      <c r="B16" s="227"/>
      <c r="C16" s="93">
        <v>2.8</v>
      </c>
      <c r="D16" s="93">
        <v>2.07</v>
      </c>
      <c r="E16" s="93">
        <v>16.24</v>
      </c>
      <c r="F16" s="93">
        <f t="shared" si="0"/>
        <v>94.12703999999998</v>
      </c>
      <c r="G16" s="94">
        <f t="shared" si="1"/>
        <v>37.67679999999999</v>
      </c>
      <c r="H16" s="94">
        <f t="shared" si="2"/>
        <v>218.37473279999995</v>
      </c>
    </row>
    <row r="17" spans="1:8" ht="17.25">
      <c r="A17" s="91" t="s">
        <v>37</v>
      </c>
      <c r="B17" s="227" t="s">
        <v>206</v>
      </c>
      <c r="C17" s="93">
        <v>2.8</v>
      </c>
      <c r="D17" s="93">
        <v>2.07</v>
      </c>
      <c r="E17" s="93">
        <v>18.39</v>
      </c>
      <c r="F17" s="93">
        <f t="shared" si="0"/>
        <v>106.58843999999999</v>
      </c>
      <c r="G17" s="94">
        <f t="shared" si="1"/>
        <v>42.6648</v>
      </c>
      <c r="H17" s="94">
        <f t="shared" si="2"/>
        <v>247.28518079999995</v>
      </c>
    </row>
    <row r="18" spans="1:8" ht="17.25">
      <c r="A18" s="91" t="s">
        <v>28</v>
      </c>
      <c r="B18" s="227"/>
      <c r="C18" s="93">
        <v>2.8</v>
      </c>
      <c r="D18" s="93">
        <v>2.07</v>
      </c>
      <c r="E18" s="93">
        <v>16.38</v>
      </c>
      <c r="F18" s="93">
        <f t="shared" si="0"/>
        <v>94.93847999999998</v>
      </c>
      <c r="G18" s="94">
        <f t="shared" si="1"/>
        <v>38.001599999999996</v>
      </c>
      <c r="H18" s="94">
        <f t="shared" si="2"/>
        <v>220.25727359999996</v>
      </c>
    </row>
    <row r="19" spans="1:8" ht="17.25">
      <c r="A19" s="91" t="s">
        <v>36</v>
      </c>
      <c r="B19" s="227"/>
      <c r="C19" s="93">
        <v>2.8</v>
      </c>
      <c r="D19" s="93">
        <v>2.07</v>
      </c>
      <c r="E19" s="93">
        <v>15.55</v>
      </c>
      <c r="F19" s="93">
        <f t="shared" si="0"/>
        <v>90.1278</v>
      </c>
      <c r="G19" s="94">
        <f t="shared" si="1"/>
        <v>36.076</v>
      </c>
      <c r="H19" s="94">
        <f t="shared" si="2"/>
        <v>209.09649599999997</v>
      </c>
    </row>
    <row r="20" spans="1:8" ht="18" customHeight="1">
      <c r="A20" s="228" t="s">
        <v>31</v>
      </c>
      <c r="B20" s="228"/>
      <c r="C20" s="228"/>
      <c r="D20" s="228"/>
      <c r="E20" s="228"/>
      <c r="F20" s="228"/>
      <c r="G20" s="228"/>
      <c r="H20" s="228"/>
    </row>
    <row r="21" spans="1:8" ht="17.25">
      <c r="A21" s="91" t="s">
        <v>28</v>
      </c>
      <c r="B21" s="188" t="s">
        <v>27</v>
      </c>
      <c r="C21" s="93">
        <v>2.8</v>
      </c>
      <c r="D21" s="93">
        <v>2.07</v>
      </c>
      <c r="E21" s="93">
        <v>20.47</v>
      </c>
      <c r="F21" s="93">
        <f aca="true" t="shared" si="3" ref="F21:F34">E21*C21*D21</f>
        <v>118.64411999999999</v>
      </c>
      <c r="G21" s="94">
        <f>E21*$H$7</f>
        <v>47.490399999999994</v>
      </c>
      <c r="H21" s="94">
        <f>F21*$H$7</f>
        <v>275.25435839999994</v>
      </c>
    </row>
    <row r="22" spans="1:8" ht="17.25">
      <c r="A22" s="91" t="s">
        <v>29</v>
      </c>
      <c r="B22" s="190"/>
      <c r="C22" s="93">
        <v>2.8</v>
      </c>
      <c r="D22" s="93">
        <v>2.07</v>
      </c>
      <c r="E22" s="93">
        <v>20.43</v>
      </c>
      <c r="F22" s="93">
        <f t="shared" si="3"/>
        <v>118.41227999999998</v>
      </c>
      <c r="G22" s="94">
        <f aca="true" t="shared" si="4" ref="G22:G35">E22*$H$7</f>
        <v>47.3976</v>
      </c>
      <c r="H22" s="94">
        <f aca="true" t="shared" si="5" ref="H22:H35">F22*$H$7</f>
        <v>274.71648959999993</v>
      </c>
    </row>
    <row r="23" spans="1:8" ht="17.25">
      <c r="A23" s="91" t="s">
        <v>192</v>
      </c>
      <c r="B23" s="190"/>
      <c r="C23" s="93">
        <v>2.8</v>
      </c>
      <c r="D23" s="93">
        <v>2.07</v>
      </c>
      <c r="E23" s="93">
        <v>23.54</v>
      </c>
      <c r="F23" s="93">
        <f t="shared" si="3"/>
        <v>136.43783999999997</v>
      </c>
      <c r="G23" s="94">
        <f t="shared" si="4"/>
        <v>54.61279999999999</v>
      </c>
      <c r="H23" s="94">
        <f t="shared" si="5"/>
        <v>316.5357887999999</v>
      </c>
    </row>
    <row r="24" spans="1:8" ht="17.25">
      <c r="A24" s="91" t="s">
        <v>197</v>
      </c>
      <c r="B24" s="190"/>
      <c r="C24" s="93">
        <v>2.8</v>
      </c>
      <c r="D24" s="93">
        <v>2.07</v>
      </c>
      <c r="E24" s="93">
        <v>30.16</v>
      </c>
      <c r="F24" s="93">
        <f t="shared" si="3"/>
        <v>174.80735999999996</v>
      </c>
      <c r="G24" s="94">
        <f t="shared" si="4"/>
        <v>69.9712</v>
      </c>
      <c r="H24" s="94">
        <f t="shared" si="5"/>
        <v>405.55307519999985</v>
      </c>
    </row>
    <row r="25" spans="1:8" ht="17.25">
      <c r="A25" s="91" t="s">
        <v>269</v>
      </c>
      <c r="B25" s="190"/>
      <c r="C25" s="93">
        <v>2.8</v>
      </c>
      <c r="D25" s="93">
        <v>1.03</v>
      </c>
      <c r="E25" s="93">
        <v>32.99</v>
      </c>
      <c r="F25" s="93">
        <f t="shared" si="3"/>
        <v>95.14316000000001</v>
      </c>
      <c r="G25" s="94">
        <f t="shared" si="4"/>
        <v>76.5368</v>
      </c>
      <c r="H25" s="94">
        <f t="shared" si="5"/>
        <v>220.7321312</v>
      </c>
    </row>
    <row r="26" spans="1:8" ht="17.25">
      <c r="A26" s="91" t="s">
        <v>270</v>
      </c>
      <c r="B26" s="189"/>
      <c r="C26" s="93">
        <v>2.8</v>
      </c>
      <c r="D26" s="93">
        <v>1.03</v>
      </c>
      <c r="E26" s="93">
        <v>32.99</v>
      </c>
      <c r="F26" s="93">
        <f>E26*C26*D26</f>
        <v>95.14316000000001</v>
      </c>
      <c r="G26" s="94">
        <f>E26*$H$7</f>
        <v>76.5368</v>
      </c>
      <c r="H26" s="94">
        <f>F26*$H$7</f>
        <v>220.7321312</v>
      </c>
    </row>
    <row r="27" spans="1:8" ht="17.25">
      <c r="A27" s="91" t="s">
        <v>28</v>
      </c>
      <c r="B27" s="241" t="s">
        <v>206</v>
      </c>
      <c r="C27" s="93">
        <v>2.8</v>
      </c>
      <c r="D27" s="93">
        <v>2.07</v>
      </c>
      <c r="E27" s="93">
        <v>19.24</v>
      </c>
      <c r="F27" s="93">
        <f t="shared" si="3"/>
        <v>111.51503999999997</v>
      </c>
      <c r="G27" s="94">
        <f t="shared" si="4"/>
        <v>44.636799999999994</v>
      </c>
      <c r="H27" s="94">
        <f t="shared" si="5"/>
        <v>258.7148927999999</v>
      </c>
    </row>
    <row r="28" spans="1:8" ht="17.25">
      <c r="A28" s="91" t="s">
        <v>255</v>
      </c>
      <c r="B28" s="242"/>
      <c r="C28" s="93">
        <v>2.8</v>
      </c>
      <c r="D28" s="93">
        <v>2.07</v>
      </c>
      <c r="E28" s="93">
        <v>16.65</v>
      </c>
      <c r="F28" s="93">
        <f>E28*C28*D28</f>
        <v>96.50339999999997</v>
      </c>
      <c r="G28" s="94">
        <f aca="true" t="shared" si="6" ref="G28:H30">E28*$H$7</f>
        <v>38.62799999999999</v>
      </c>
      <c r="H28" s="94">
        <f t="shared" si="6"/>
        <v>223.88788799999992</v>
      </c>
    </row>
    <row r="29" spans="1:8" ht="17.25">
      <c r="A29" s="91" t="s">
        <v>28</v>
      </c>
      <c r="B29" s="241" t="s">
        <v>254</v>
      </c>
      <c r="C29" s="93">
        <v>2.8</v>
      </c>
      <c r="D29" s="93">
        <v>2.07</v>
      </c>
      <c r="E29" s="93">
        <v>17.22</v>
      </c>
      <c r="F29" s="93">
        <f>E29*C29*D29</f>
        <v>99.80711999999998</v>
      </c>
      <c r="G29" s="94">
        <f t="shared" si="6"/>
        <v>39.950399999999995</v>
      </c>
      <c r="H29" s="94">
        <f t="shared" si="6"/>
        <v>231.55251839999994</v>
      </c>
    </row>
    <row r="30" spans="1:8" ht="17.25">
      <c r="A30" s="91" t="s">
        <v>29</v>
      </c>
      <c r="B30" s="242"/>
      <c r="C30" s="93">
        <v>2.8</v>
      </c>
      <c r="D30" s="93">
        <v>2.07</v>
      </c>
      <c r="E30" s="93">
        <v>17.67</v>
      </c>
      <c r="F30" s="93">
        <f>E30*C30*D30</f>
        <v>102.41532</v>
      </c>
      <c r="G30" s="94">
        <f t="shared" si="6"/>
        <v>40.9944</v>
      </c>
      <c r="H30" s="94">
        <f t="shared" si="6"/>
        <v>237.60354239999998</v>
      </c>
    </row>
    <row r="31" spans="1:8" ht="17.25">
      <c r="A31" s="91" t="s">
        <v>28</v>
      </c>
      <c r="B31" s="216" t="s">
        <v>30</v>
      </c>
      <c r="C31" s="93">
        <v>2.8</v>
      </c>
      <c r="D31" s="93">
        <v>2.07</v>
      </c>
      <c r="E31" s="93">
        <v>15.76</v>
      </c>
      <c r="F31" s="93">
        <f t="shared" si="3"/>
        <v>91.34495999999999</v>
      </c>
      <c r="G31" s="94">
        <f t="shared" si="4"/>
        <v>36.563199999999995</v>
      </c>
      <c r="H31" s="94">
        <f t="shared" si="5"/>
        <v>211.92030719999994</v>
      </c>
    </row>
    <row r="32" spans="1:8" ht="17.25">
      <c r="A32" s="91" t="s">
        <v>29</v>
      </c>
      <c r="B32" s="216"/>
      <c r="C32" s="93">
        <v>2.8</v>
      </c>
      <c r="D32" s="93">
        <v>2.07</v>
      </c>
      <c r="E32" s="93">
        <v>15.68</v>
      </c>
      <c r="F32" s="93">
        <f t="shared" si="3"/>
        <v>90.88127999999999</v>
      </c>
      <c r="G32" s="94">
        <f t="shared" si="4"/>
        <v>36.377599999999994</v>
      </c>
      <c r="H32" s="94">
        <f t="shared" si="5"/>
        <v>210.84456959999997</v>
      </c>
    </row>
    <row r="33" spans="1:8" ht="17.25">
      <c r="A33" s="91" t="s">
        <v>28</v>
      </c>
      <c r="B33" s="28" t="s">
        <v>237</v>
      </c>
      <c r="C33" s="93">
        <v>2.8</v>
      </c>
      <c r="D33" s="93">
        <v>2.07</v>
      </c>
      <c r="E33" s="93">
        <v>14.7</v>
      </c>
      <c r="F33" s="93">
        <f>E33*C33*D33</f>
        <v>85.20119999999999</v>
      </c>
      <c r="G33" s="94">
        <f t="shared" si="4"/>
        <v>34.104</v>
      </c>
      <c r="H33" s="94">
        <f t="shared" si="5"/>
        <v>197.66678399999995</v>
      </c>
    </row>
    <row r="34" spans="1:8" ht="17.25">
      <c r="A34" s="91" t="s">
        <v>28</v>
      </c>
      <c r="B34" s="216" t="s">
        <v>32</v>
      </c>
      <c r="C34" s="93">
        <v>2.8</v>
      </c>
      <c r="D34" s="93">
        <v>2.07</v>
      </c>
      <c r="E34" s="93">
        <v>12.78</v>
      </c>
      <c r="F34" s="93">
        <f t="shared" si="3"/>
        <v>74.07288</v>
      </c>
      <c r="G34" s="94">
        <f t="shared" si="4"/>
        <v>29.649599999999996</v>
      </c>
      <c r="H34" s="94">
        <f t="shared" si="5"/>
        <v>171.84908159999998</v>
      </c>
    </row>
    <row r="35" spans="1:8" ht="17.25">
      <c r="A35" s="91" t="s">
        <v>261</v>
      </c>
      <c r="B35" s="216"/>
      <c r="C35" s="93">
        <v>2.8</v>
      </c>
      <c r="D35" s="93">
        <v>2.07</v>
      </c>
      <c r="E35" s="93">
        <v>12.54</v>
      </c>
      <c r="F35" s="93">
        <f>E35*C35*D35</f>
        <v>72.68183999999998</v>
      </c>
      <c r="G35" s="94">
        <f t="shared" si="4"/>
        <v>29.092799999999997</v>
      </c>
      <c r="H35" s="94">
        <f t="shared" si="5"/>
        <v>168.62186879999993</v>
      </c>
    </row>
    <row r="36" spans="1:8" ht="17.25">
      <c r="A36" s="238" t="s">
        <v>256</v>
      </c>
      <c r="B36" s="239"/>
      <c r="C36" s="239"/>
      <c r="D36" s="239"/>
      <c r="E36" s="239"/>
      <c r="F36" s="239"/>
      <c r="G36" s="239"/>
      <c r="H36" s="240"/>
    </row>
    <row r="37" spans="1:8" ht="17.25">
      <c r="A37" s="91" t="s">
        <v>258</v>
      </c>
      <c r="B37" s="28" t="s">
        <v>257</v>
      </c>
      <c r="C37" s="93">
        <v>3.05</v>
      </c>
      <c r="D37" s="93">
        <v>1.31</v>
      </c>
      <c r="E37" s="93">
        <v>15.17</v>
      </c>
      <c r="F37" s="93">
        <f>E37*C37*D37</f>
        <v>60.611734999999996</v>
      </c>
      <c r="G37" s="94">
        <f>E37*$H$7</f>
        <v>35.194399999999995</v>
      </c>
      <c r="H37" s="94">
        <f>F37*$H$7</f>
        <v>140.6192252</v>
      </c>
    </row>
    <row r="38" spans="1:8" ht="18" customHeight="1" thickBot="1">
      <c r="A38" s="232" t="s">
        <v>220</v>
      </c>
      <c r="B38" s="232"/>
      <c r="C38" s="232"/>
      <c r="D38" s="232"/>
      <c r="E38" s="232"/>
      <c r="F38" s="232"/>
      <c r="G38" s="232"/>
      <c r="H38" s="232"/>
    </row>
    <row r="39" spans="1:8" ht="17.25" customHeight="1">
      <c r="A39" s="229" t="s">
        <v>28</v>
      </c>
      <c r="B39" s="107" t="s">
        <v>221</v>
      </c>
      <c r="C39" s="108">
        <v>2.5</v>
      </c>
      <c r="D39" s="97">
        <v>1.25</v>
      </c>
      <c r="E39" s="97">
        <v>15.56</v>
      </c>
      <c r="F39" s="97">
        <f>E39*C39*D39</f>
        <v>48.625</v>
      </c>
      <c r="G39" s="54">
        <f>E39*$H$7</f>
        <v>36.099199999999996</v>
      </c>
      <c r="H39" s="98">
        <f>F39*$H$7</f>
        <v>112.80999999999999</v>
      </c>
    </row>
    <row r="40" spans="1:8" ht="17.25" customHeight="1">
      <c r="A40" s="230"/>
      <c r="B40" s="91" t="s">
        <v>262</v>
      </c>
      <c r="C40" s="93">
        <v>2.5</v>
      </c>
      <c r="D40" s="34">
        <v>1.25</v>
      </c>
      <c r="E40" s="34">
        <v>17.34</v>
      </c>
      <c r="F40" s="34">
        <f aca="true" t="shared" si="7" ref="F40:F50">E40*C40*D40</f>
        <v>54.1875</v>
      </c>
      <c r="G40" s="53">
        <f aca="true" t="shared" si="8" ref="G40:G50">E40*$H$7</f>
        <v>40.2288</v>
      </c>
      <c r="H40" s="99">
        <f aca="true" t="shared" si="9" ref="H40:H50">F40*$H$7</f>
        <v>125.71499999999999</v>
      </c>
    </row>
    <row r="41" spans="1:8" ht="17.25" customHeight="1">
      <c r="A41" s="230"/>
      <c r="B41" s="91" t="s">
        <v>33</v>
      </c>
      <c r="C41" s="93">
        <v>2.5</v>
      </c>
      <c r="D41" s="34">
        <v>1.25</v>
      </c>
      <c r="E41" s="34">
        <v>19.69</v>
      </c>
      <c r="F41" s="34">
        <f t="shared" si="7"/>
        <v>61.53125</v>
      </c>
      <c r="G41" s="53">
        <f t="shared" si="8"/>
        <v>45.6808</v>
      </c>
      <c r="H41" s="99">
        <f t="shared" si="9"/>
        <v>142.7525</v>
      </c>
    </row>
    <row r="42" spans="1:8" ht="17.25" customHeight="1">
      <c r="A42" s="230"/>
      <c r="B42" s="91" t="s">
        <v>263</v>
      </c>
      <c r="C42" s="93">
        <v>2.5</v>
      </c>
      <c r="D42" s="34">
        <v>1.25</v>
      </c>
      <c r="E42" s="34">
        <v>21.47</v>
      </c>
      <c r="F42" s="34">
        <f t="shared" si="7"/>
        <v>67.09375</v>
      </c>
      <c r="G42" s="53">
        <f t="shared" si="8"/>
        <v>49.810399999999994</v>
      </c>
      <c r="H42" s="99">
        <f t="shared" si="9"/>
        <v>155.6575</v>
      </c>
    </row>
    <row r="43" spans="1:8" ht="17.25" customHeight="1">
      <c r="A43" s="230"/>
      <c r="B43" s="91" t="s">
        <v>222</v>
      </c>
      <c r="C43" s="93">
        <v>2.5</v>
      </c>
      <c r="D43" s="34">
        <v>1.25</v>
      </c>
      <c r="E43" s="34">
        <v>23.47</v>
      </c>
      <c r="F43" s="34">
        <f t="shared" si="7"/>
        <v>73.34375</v>
      </c>
      <c r="G43" s="53">
        <f t="shared" si="8"/>
        <v>54.450399999999995</v>
      </c>
      <c r="H43" s="99">
        <f t="shared" si="9"/>
        <v>170.1575</v>
      </c>
    </row>
    <row r="44" spans="1:8" ht="17.25" customHeight="1">
      <c r="A44" s="230"/>
      <c r="B44" s="91" t="s">
        <v>27</v>
      </c>
      <c r="C44" s="93">
        <v>2.5</v>
      </c>
      <c r="D44" s="34">
        <v>1.25</v>
      </c>
      <c r="E44" s="34">
        <v>25.55</v>
      </c>
      <c r="F44" s="34">
        <f t="shared" si="7"/>
        <v>79.84375</v>
      </c>
      <c r="G44" s="53">
        <f t="shared" si="8"/>
        <v>59.275999999999996</v>
      </c>
      <c r="H44" s="99">
        <f t="shared" si="9"/>
        <v>185.23749999999998</v>
      </c>
    </row>
    <row r="45" spans="1:8" ht="17.25" customHeight="1">
      <c r="A45" s="230"/>
      <c r="B45" s="91" t="s">
        <v>257</v>
      </c>
      <c r="C45" s="93">
        <v>2.5</v>
      </c>
      <c r="D45" s="34">
        <v>1.25</v>
      </c>
      <c r="E45" s="34">
        <v>27.97</v>
      </c>
      <c r="F45" s="34">
        <f t="shared" si="7"/>
        <v>87.40625</v>
      </c>
      <c r="G45" s="53">
        <f t="shared" si="8"/>
        <v>64.8904</v>
      </c>
      <c r="H45" s="99">
        <f t="shared" si="9"/>
        <v>202.7825</v>
      </c>
    </row>
    <row r="46" spans="1:8" ht="17.25" customHeight="1" thickBot="1">
      <c r="A46" s="231"/>
      <c r="B46" s="109" t="s">
        <v>264</v>
      </c>
      <c r="C46" s="110">
        <v>2.5</v>
      </c>
      <c r="D46" s="95">
        <v>1.25</v>
      </c>
      <c r="E46" s="95">
        <v>30.15</v>
      </c>
      <c r="F46" s="95">
        <f t="shared" si="7"/>
        <v>94.21875</v>
      </c>
      <c r="G46" s="96">
        <f t="shared" si="8"/>
        <v>69.948</v>
      </c>
      <c r="H46" s="100">
        <f t="shared" si="9"/>
        <v>218.58749999999998</v>
      </c>
    </row>
    <row r="47" spans="1:8" ht="17.25" customHeight="1">
      <c r="A47" s="229" t="s">
        <v>278</v>
      </c>
      <c r="B47" s="107" t="s">
        <v>221</v>
      </c>
      <c r="C47" s="108">
        <v>2.5</v>
      </c>
      <c r="D47" s="97">
        <v>1.25</v>
      </c>
      <c r="E47" s="97">
        <v>14.83</v>
      </c>
      <c r="F47" s="97">
        <f t="shared" si="7"/>
        <v>46.34375</v>
      </c>
      <c r="G47" s="54">
        <f t="shared" si="8"/>
        <v>34.4056</v>
      </c>
      <c r="H47" s="98">
        <f t="shared" si="9"/>
        <v>107.5175</v>
      </c>
    </row>
    <row r="48" spans="1:8" ht="17.25" customHeight="1">
      <c r="A48" s="230"/>
      <c r="B48" s="91" t="s">
        <v>262</v>
      </c>
      <c r="C48" s="93">
        <v>2.5</v>
      </c>
      <c r="D48" s="34">
        <v>1.25</v>
      </c>
      <c r="E48" s="34">
        <v>16.59</v>
      </c>
      <c r="F48" s="34">
        <f t="shared" si="7"/>
        <v>51.84375</v>
      </c>
      <c r="G48" s="53">
        <f t="shared" si="8"/>
        <v>38.4888</v>
      </c>
      <c r="H48" s="99">
        <f t="shared" si="9"/>
        <v>120.27749999999999</v>
      </c>
    </row>
    <row r="49" spans="1:8" ht="17.25" customHeight="1">
      <c r="A49" s="230"/>
      <c r="B49" s="91" t="s">
        <v>33</v>
      </c>
      <c r="C49" s="93">
        <v>2.5</v>
      </c>
      <c r="D49" s="34">
        <v>1.25</v>
      </c>
      <c r="E49" s="34">
        <v>18.97</v>
      </c>
      <c r="F49" s="34">
        <f t="shared" si="7"/>
        <v>59.28125</v>
      </c>
      <c r="G49" s="53">
        <f t="shared" si="8"/>
        <v>44.0104</v>
      </c>
      <c r="H49" s="99">
        <f t="shared" si="9"/>
        <v>137.5325</v>
      </c>
    </row>
    <row r="50" spans="1:8" ht="17.25" customHeight="1">
      <c r="A50" s="230"/>
      <c r="B50" s="91" t="s">
        <v>263</v>
      </c>
      <c r="C50" s="93">
        <v>2.5</v>
      </c>
      <c r="D50" s="34">
        <v>1.25</v>
      </c>
      <c r="E50" s="34">
        <v>20.74</v>
      </c>
      <c r="F50" s="34">
        <f t="shared" si="7"/>
        <v>64.8125</v>
      </c>
      <c r="G50" s="53">
        <f t="shared" si="8"/>
        <v>48.11679999999999</v>
      </c>
      <c r="H50" s="99">
        <f t="shared" si="9"/>
        <v>150.36499999999998</v>
      </c>
    </row>
    <row r="51" spans="1:8" ht="17.25" customHeight="1">
      <c r="A51" s="230"/>
      <c r="B51" s="91" t="s">
        <v>222</v>
      </c>
      <c r="C51" s="93">
        <v>2.5</v>
      </c>
      <c r="D51" s="34">
        <v>1.25</v>
      </c>
      <c r="E51" s="34">
        <v>22.74</v>
      </c>
      <c r="F51" s="34">
        <f>E51*C51*D51</f>
        <v>71.0625</v>
      </c>
      <c r="G51" s="53">
        <f>E51*$H$7</f>
        <v>52.75679999999999</v>
      </c>
      <c r="H51" s="99">
        <f>F51*$H$7</f>
        <v>164.86499999999998</v>
      </c>
    </row>
    <row r="52" spans="1:8" ht="17.25" customHeight="1">
      <c r="A52" s="230"/>
      <c r="B52" s="91" t="s">
        <v>27</v>
      </c>
      <c r="C52" s="93">
        <v>2.5</v>
      </c>
      <c r="D52" s="34">
        <v>1.25</v>
      </c>
      <c r="E52" s="34">
        <v>24.82</v>
      </c>
      <c r="F52" s="34">
        <f>E52*C52*D52</f>
        <v>77.5625</v>
      </c>
      <c r="G52" s="53">
        <f aca="true" t="shared" si="10" ref="G52:H54">E52*$H$7</f>
        <v>57.5824</v>
      </c>
      <c r="H52" s="99">
        <f t="shared" si="10"/>
        <v>179.945</v>
      </c>
    </row>
    <row r="53" spans="1:8" ht="17.25" customHeight="1">
      <c r="A53" s="230"/>
      <c r="B53" s="91" t="s">
        <v>257</v>
      </c>
      <c r="C53" s="93">
        <v>2.5</v>
      </c>
      <c r="D53" s="34">
        <v>1.25</v>
      </c>
      <c r="E53" s="34">
        <v>26.23</v>
      </c>
      <c r="F53" s="34">
        <f>E53*C53*D53</f>
        <v>81.96875</v>
      </c>
      <c r="G53" s="53">
        <f t="shared" si="10"/>
        <v>60.8536</v>
      </c>
      <c r="H53" s="99">
        <f t="shared" si="10"/>
        <v>190.1675</v>
      </c>
    </row>
    <row r="54" spans="1:8" ht="17.25" customHeight="1" thickBot="1">
      <c r="A54" s="231"/>
      <c r="B54" s="109" t="s">
        <v>264</v>
      </c>
      <c r="C54" s="110">
        <v>2.5</v>
      </c>
      <c r="D54" s="95">
        <v>1.25</v>
      </c>
      <c r="E54" s="95">
        <v>29.42</v>
      </c>
      <c r="F54" s="95">
        <f>E54*C54*D54</f>
        <v>91.93750000000001</v>
      </c>
      <c r="G54" s="96">
        <f t="shared" si="10"/>
        <v>68.2544</v>
      </c>
      <c r="H54" s="100">
        <f t="shared" si="10"/>
        <v>213.29500000000002</v>
      </c>
    </row>
    <row r="55" spans="1:8" ht="17.25">
      <c r="A55" s="5" t="s">
        <v>271</v>
      </c>
      <c r="B55" s="101"/>
      <c r="C55" s="102"/>
      <c r="D55" s="102"/>
      <c r="E55" s="102"/>
      <c r="F55" s="102"/>
      <c r="G55" s="103"/>
      <c r="H55" s="103"/>
    </row>
    <row r="56" ht="17.25">
      <c r="A56" s="5" t="s">
        <v>34</v>
      </c>
    </row>
    <row r="57" ht="17.25">
      <c r="A57" s="57" t="s">
        <v>250</v>
      </c>
    </row>
    <row r="58" spans="1:5" ht="17.25">
      <c r="A58" s="26" t="s">
        <v>224</v>
      </c>
      <c r="B58" s="26"/>
      <c r="C58" s="26"/>
      <c r="D58" s="26"/>
      <c r="E58" s="25"/>
    </row>
  </sheetData>
  <sheetProtection password="CC4D" sheet="1"/>
  <mergeCells count="23">
    <mergeCell ref="A36:H36"/>
    <mergeCell ref="B27:B28"/>
    <mergeCell ref="B29:B30"/>
    <mergeCell ref="G9:H10"/>
    <mergeCell ref="D4:H4"/>
    <mergeCell ref="A5:H5"/>
    <mergeCell ref="A8:H8"/>
    <mergeCell ref="A39:A46"/>
    <mergeCell ref="A47:A54"/>
    <mergeCell ref="B31:B32"/>
    <mergeCell ref="B34:B35"/>
    <mergeCell ref="E9:F10"/>
    <mergeCell ref="A38:H38"/>
    <mergeCell ref="B21:B26"/>
    <mergeCell ref="B9:D10"/>
    <mergeCell ref="A9:A11"/>
    <mergeCell ref="A20:H20"/>
    <mergeCell ref="D1:H1"/>
    <mergeCell ref="D2:H2"/>
    <mergeCell ref="D3:H3"/>
    <mergeCell ref="B13:B16"/>
    <mergeCell ref="B17:B19"/>
    <mergeCell ref="A12:H12"/>
  </mergeCells>
  <hyperlinks>
    <hyperlink ref="A4" r:id="rId1" display="mailto:info@veneer-by.com"/>
  </hyperlinks>
  <printOptions/>
  <pageMargins left="0.75" right="0.75" top="0.53" bottom="1" header="0.5" footer="0.5"/>
  <pageSetup fitToHeight="2" fitToWidth="1" horizontalDpi="600" verticalDpi="600" orientation="portrait" paperSize="9" scale="6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24.7109375" style="0" customWidth="1"/>
    <col min="2" max="4" width="13.28125" style="0" bestFit="1" customWidth="1"/>
    <col min="5" max="5" width="13.421875" style="0" bestFit="1" customWidth="1"/>
    <col min="6" max="6" width="10.00390625" style="0" customWidth="1"/>
    <col min="8" max="8" width="10.7109375" style="0" customWidth="1"/>
  </cols>
  <sheetData>
    <row r="1" spans="1:8" ht="15">
      <c r="A1" s="262" t="s">
        <v>233</v>
      </c>
      <c r="B1" s="263"/>
      <c r="C1" s="115"/>
      <c r="D1" s="208" t="s">
        <v>213</v>
      </c>
      <c r="E1" s="208"/>
      <c r="F1" s="208"/>
      <c r="G1" s="208"/>
      <c r="H1" s="208"/>
    </row>
    <row r="2" spans="1:8" ht="15">
      <c r="A2" s="116" t="s">
        <v>215</v>
      </c>
      <c r="B2" s="117"/>
      <c r="C2" s="117"/>
      <c r="D2" s="208" t="s">
        <v>212</v>
      </c>
      <c r="E2" s="208"/>
      <c r="F2" s="208"/>
      <c r="G2" s="208"/>
      <c r="H2" s="208"/>
    </row>
    <row r="3" spans="1:8" ht="15">
      <c r="A3" s="116" t="s">
        <v>211</v>
      </c>
      <c r="B3" s="117"/>
      <c r="C3" s="117"/>
      <c r="D3" s="208" t="s">
        <v>217</v>
      </c>
      <c r="E3" s="208"/>
      <c r="F3" s="208"/>
      <c r="G3" s="208"/>
      <c r="H3" s="208"/>
    </row>
    <row r="4" spans="1:8" ht="15">
      <c r="A4" s="118" t="s">
        <v>209</v>
      </c>
      <c r="B4" s="117"/>
      <c r="C4" s="117"/>
      <c r="D4" s="120"/>
      <c r="E4" s="120"/>
      <c r="F4" s="266" t="s">
        <v>210</v>
      </c>
      <c r="G4" s="266"/>
      <c r="H4" s="266"/>
    </row>
    <row r="5" spans="1:8" ht="30">
      <c r="A5" s="253" t="s">
        <v>207</v>
      </c>
      <c r="B5" s="254"/>
      <c r="C5" s="254"/>
      <c r="D5" s="254"/>
      <c r="E5" s="254"/>
      <c r="F5" s="254"/>
      <c r="G5" s="254"/>
      <c r="H5" s="254"/>
    </row>
    <row r="6" spans="1:6" ht="15" customHeight="1">
      <c r="A6" s="88"/>
      <c r="B6" s="89"/>
      <c r="C6" s="89"/>
      <c r="D6" s="89"/>
      <c r="E6" s="89"/>
      <c r="F6" s="89"/>
    </row>
    <row r="7" spans="1:8" ht="15" customHeight="1">
      <c r="A7" s="4" t="str">
        <f>'Шпон дуб_шпон укр_пиленный шпон'!F8</f>
        <v>Прайс лист 01/07/2018</v>
      </c>
      <c r="B7" s="89"/>
      <c r="C7" s="89"/>
      <c r="D7" s="89"/>
      <c r="E7" s="82" t="s">
        <v>240</v>
      </c>
      <c r="G7" s="82"/>
      <c r="H7" s="82">
        <f>'Шпон дуб_шпон укр_пиленный шпон'!F7</f>
        <v>2.32</v>
      </c>
    </row>
    <row r="8" spans="1:6" ht="15" customHeight="1">
      <c r="A8" s="261"/>
      <c r="B8" s="261"/>
      <c r="C8" s="261"/>
      <c r="D8" s="261"/>
      <c r="E8" s="261"/>
      <c r="F8" s="261"/>
    </row>
    <row r="9" spans="1:6" ht="34.5" customHeight="1">
      <c r="A9" s="256" t="s">
        <v>72</v>
      </c>
      <c r="B9" s="256"/>
      <c r="C9" s="256"/>
      <c r="D9" s="256"/>
      <c r="E9" s="256"/>
      <c r="F9" s="256"/>
    </row>
    <row r="10" spans="1:8" ht="17.25">
      <c r="A10" s="257"/>
      <c r="B10" s="257"/>
      <c r="C10" s="257"/>
      <c r="D10" s="257"/>
      <c r="E10" s="257"/>
      <c r="F10" s="257"/>
      <c r="G10" s="255"/>
      <c r="H10" s="255"/>
    </row>
    <row r="11" spans="1:8" ht="18" customHeight="1">
      <c r="A11" s="245" t="s">
        <v>73</v>
      </c>
      <c r="B11" s="245" t="s">
        <v>24</v>
      </c>
      <c r="C11" s="245"/>
      <c r="D11" s="245"/>
      <c r="E11" s="223" t="s">
        <v>247</v>
      </c>
      <c r="F11" s="234"/>
      <c r="G11" s="223" t="s">
        <v>248</v>
      </c>
      <c r="H11" s="234"/>
    </row>
    <row r="12" spans="1:8" ht="17.25">
      <c r="A12" s="245"/>
      <c r="B12" s="121"/>
      <c r="C12" s="121"/>
      <c r="D12" s="121"/>
      <c r="E12" s="224"/>
      <c r="F12" s="236"/>
      <c r="G12" s="224"/>
      <c r="H12" s="236"/>
    </row>
    <row r="13" spans="1:8" ht="34.5">
      <c r="A13" s="245"/>
      <c r="B13" s="121" t="s">
        <v>38</v>
      </c>
      <c r="C13" s="121" t="s">
        <v>74</v>
      </c>
      <c r="D13" s="121" t="s">
        <v>75</v>
      </c>
      <c r="E13" s="121" t="s">
        <v>18</v>
      </c>
      <c r="F13" s="121" t="s">
        <v>19</v>
      </c>
      <c r="G13" s="121" t="s">
        <v>18</v>
      </c>
      <c r="H13" s="121" t="s">
        <v>19</v>
      </c>
    </row>
    <row r="14" spans="1:8" ht="17.25">
      <c r="A14" s="264" t="s">
        <v>28</v>
      </c>
      <c r="B14" s="33" t="s">
        <v>27</v>
      </c>
      <c r="C14" s="34">
        <v>2.5</v>
      </c>
      <c r="D14" s="33">
        <v>1.25</v>
      </c>
      <c r="E14" s="34">
        <v>25.94</v>
      </c>
      <c r="F14" s="34">
        <f>E14*C14*D14</f>
        <v>81.06250000000001</v>
      </c>
      <c r="G14" s="34">
        <f aca="true" t="shared" si="0" ref="G14:H17">E14*$H$7</f>
        <v>60.1808</v>
      </c>
      <c r="H14" s="34">
        <f t="shared" si="0"/>
        <v>188.06500000000003</v>
      </c>
    </row>
    <row r="15" spans="1:8" ht="17.25">
      <c r="A15" s="265"/>
      <c r="B15" s="33" t="s">
        <v>266</v>
      </c>
      <c r="C15" s="34">
        <v>2.5</v>
      </c>
      <c r="D15" s="33">
        <v>1.25</v>
      </c>
      <c r="E15" s="34">
        <v>47.37</v>
      </c>
      <c r="F15" s="34">
        <f>E15*C15*D15</f>
        <v>148.03125</v>
      </c>
      <c r="G15" s="34">
        <f t="shared" si="0"/>
        <v>109.89839999999998</v>
      </c>
      <c r="H15" s="34">
        <f t="shared" si="0"/>
        <v>343.4325</v>
      </c>
    </row>
    <row r="16" spans="1:8" ht="17.25">
      <c r="A16" s="264" t="s">
        <v>278</v>
      </c>
      <c r="B16" s="33" t="s">
        <v>27</v>
      </c>
      <c r="C16" s="34">
        <v>2.5</v>
      </c>
      <c r="D16" s="33">
        <v>1.25</v>
      </c>
      <c r="E16" s="34">
        <v>25.21</v>
      </c>
      <c r="F16" s="34">
        <f>E16*C16*D16</f>
        <v>78.78125</v>
      </c>
      <c r="G16" s="34">
        <f t="shared" si="0"/>
        <v>58.4872</v>
      </c>
      <c r="H16" s="34">
        <f t="shared" si="0"/>
        <v>182.77249999999998</v>
      </c>
    </row>
    <row r="17" spans="1:8" ht="17.25">
      <c r="A17" s="265"/>
      <c r="B17" s="33" t="s">
        <v>266</v>
      </c>
      <c r="C17" s="34">
        <v>2.5</v>
      </c>
      <c r="D17" s="33">
        <v>1.25</v>
      </c>
      <c r="E17" s="34">
        <v>46.64</v>
      </c>
      <c r="F17" s="34">
        <f>E17*C17*D17</f>
        <v>145.75</v>
      </c>
      <c r="G17" s="34">
        <f t="shared" si="0"/>
        <v>108.20479999999999</v>
      </c>
      <c r="H17" s="34">
        <f t="shared" si="0"/>
        <v>338.14</v>
      </c>
    </row>
    <row r="18" ht="17.25">
      <c r="A18" s="5" t="s">
        <v>223</v>
      </c>
    </row>
    <row r="19" ht="17.25">
      <c r="A19" s="5" t="s">
        <v>70</v>
      </c>
    </row>
    <row r="20" ht="17.25">
      <c r="A20" s="5" t="s">
        <v>39</v>
      </c>
    </row>
    <row r="21" spans="1:8" ht="18" customHeight="1">
      <c r="A21" s="258" t="s">
        <v>24</v>
      </c>
      <c r="B21" s="259"/>
      <c r="C21" s="260"/>
      <c r="D21" s="246" t="s">
        <v>247</v>
      </c>
      <c r="E21" s="247"/>
      <c r="F21" s="248"/>
      <c r="G21" s="223" t="s">
        <v>248</v>
      </c>
      <c r="H21" s="234"/>
    </row>
    <row r="22" spans="1:8" ht="17.25">
      <c r="A22" s="122"/>
      <c r="B22" s="123"/>
      <c r="C22" s="124"/>
      <c r="D22" s="249"/>
      <c r="E22" s="250"/>
      <c r="F22" s="251"/>
      <c r="G22" s="224"/>
      <c r="H22" s="236"/>
    </row>
    <row r="23" spans="1:8" ht="34.5">
      <c r="A23" s="121" t="s">
        <v>35</v>
      </c>
      <c r="B23" s="121" t="s">
        <v>74</v>
      </c>
      <c r="C23" s="121" t="s">
        <v>75</v>
      </c>
      <c r="D23" s="121" t="s">
        <v>18</v>
      </c>
      <c r="E23" s="245" t="s">
        <v>19</v>
      </c>
      <c r="F23" s="245"/>
      <c r="G23" s="121" t="s">
        <v>18</v>
      </c>
      <c r="H23" s="121" t="s">
        <v>19</v>
      </c>
    </row>
    <row r="24" spans="1:8" ht="17.25">
      <c r="A24" s="188" t="s">
        <v>40</v>
      </c>
      <c r="B24" s="34">
        <v>2.8</v>
      </c>
      <c r="C24" s="34">
        <v>1.03</v>
      </c>
      <c r="D24" s="34">
        <v>12.79</v>
      </c>
      <c r="E24" s="244">
        <f>D24*B24*C24</f>
        <v>36.886359999999996</v>
      </c>
      <c r="F24" s="244"/>
      <c r="G24" s="34">
        <f aca="true" t="shared" si="1" ref="G24:H27">D24*$H$7</f>
        <v>29.672799999999995</v>
      </c>
      <c r="H24" s="34">
        <f t="shared" si="1"/>
        <v>85.57635519999998</v>
      </c>
    </row>
    <row r="25" spans="1:8" ht="17.25">
      <c r="A25" s="189"/>
      <c r="B25" s="34">
        <v>1.03</v>
      </c>
      <c r="C25" s="34">
        <v>2.8</v>
      </c>
      <c r="D25" s="34">
        <v>12.79</v>
      </c>
      <c r="E25" s="244">
        <f>D25*B25*C25</f>
        <v>36.886359999999996</v>
      </c>
      <c r="F25" s="244"/>
      <c r="G25" s="34">
        <f t="shared" si="1"/>
        <v>29.672799999999995</v>
      </c>
      <c r="H25" s="34">
        <f t="shared" si="1"/>
        <v>85.57635519999998</v>
      </c>
    </row>
    <row r="26" spans="1:8" ht="17.25">
      <c r="A26" s="188" t="s">
        <v>33</v>
      </c>
      <c r="B26" s="34">
        <v>2.8</v>
      </c>
      <c r="C26" s="34">
        <v>1.03</v>
      </c>
      <c r="D26" s="34">
        <v>14.45</v>
      </c>
      <c r="E26" s="244">
        <f>D26*B26*C26</f>
        <v>41.67379999999999</v>
      </c>
      <c r="F26" s="244"/>
      <c r="G26" s="34">
        <f t="shared" si="1"/>
        <v>33.523999999999994</v>
      </c>
      <c r="H26" s="34">
        <f t="shared" si="1"/>
        <v>96.68321599999997</v>
      </c>
    </row>
    <row r="27" spans="1:8" ht="17.25">
      <c r="A27" s="189"/>
      <c r="B27" s="34">
        <v>1.03</v>
      </c>
      <c r="C27" s="34">
        <v>2.8</v>
      </c>
      <c r="D27" s="34">
        <v>14.45</v>
      </c>
      <c r="E27" s="244">
        <f>D27*B27*C27</f>
        <v>41.6738</v>
      </c>
      <c r="F27" s="244"/>
      <c r="G27" s="34">
        <f t="shared" si="1"/>
        <v>33.523999999999994</v>
      </c>
      <c r="H27" s="34">
        <f t="shared" si="1"/>
        <v>96.68321599999999</v>
      </c>
    </row>
    <row r="29" ht="17.25">
      <c r="A29" s="5" t="s">
        <v>71</v>
      </c>
    </row>
    <row r="30" spans="1:8" ht="18" customHeight="1">
      <c r="A30" s="245" t="s">
        <v>24</v>
      </c>
      <c r="B30" s="245"/>
      <c r="C30" s="245"/>
      <c r="D30" s="246" t="s">
        <v>247</v>
      </c>
      <c r="E30" s="247"/>
      <c r="F30" s="248"/>
      <c r="G30" s="223" t="s">
        <v>248</v>
      </c>
      <c r="H30" s="234"/>
    </row>
    <row r="31" spans="1:8" ht="17.25">
      <c r="A31" s="121"/>
      <c r="B31" s="121"/>
      <c r="C31" s="121"/>
      <c r="D31" s="249"/>
      <c r="E31" s="250"/>
      <c r="F31" s="251"/>
      <c r="G31" s="224"/>
      <c r="H31" s="236"/>
    </row>
    <row r="32" spans="1:8" ht="34.5">
      <c r="A32" s="121" t="s">
        <v>25</v>
      </c>
      <c r="B32" s="121" t="s">
        <v>74</v>
      </c>
      <c r="C32" s="121" t="s">
        <v>75</v>
      </c>
      <c r="D32" s="121" t="s">
        <v>18</v>
      </c>
      <c r="E32" s="245" t="s">
        <v>19</v>
      </c>
      <c r="F32" s="245"/>
      <c r="G32" s="121" t="s">
        <v>18</v>
      </c>
      <c r="H32" s="121" t="s">
        <v>19</v>
      </c>
    </row>
    <row r="33" spans="1:8" ht="17.25">
      <c r="A33" s="188" t="s">
        <v>279</v>
      </c>
      <c r="B33" s="33">
        <v>2.44</v>
      </c>
      <c r="C33" s="33">
        <v>1.22</v>
      </c>
      <c r="D33" s="34">
        <v>9.27</v>
      </c>
      <c r="E33" s="244">
        <f aca="true" t="shared" si="2" ref="E33:E38">D33*B33*C33</f>
        <v>27.594936</v>
      </c>
      <c r="F33" s="244"/>
      <c r="G33" s="34">
        <f aca="true" t="shared" si="3" ref="G33:H38">D33*$H$7</f>
        <v>21.5064</v>
      </c>
      <c r="H33" s="34">
        <f t="shared" si="3"/>
        <v>64.02025152</v>
      </c>
    </row>
    <row r="34" spans="1:8" ht="17.25">
      <c r="A34" s="189"/>
      <c r="B34" s="33">
        <v>1.22</v>
      </c>
      <c r="C34" s="33">
        <v>2.44</v>
      </c>
      <c r="D34" s="34">
        <v>9.27</v>
      </c>
      <c r="E34" s="244">
        <f t="shared" si="2"/>
        <v>27.594936</v>
      </c>
      <c r="F34" s="244"/>
      <c r="G34" s="34">
        <f t="shared" si="3"/>
        <v>21.5064</v>
      </c>
      <c r="H34" s="34">
        <f t="shared" si="3"/>
        <v>64.02025152</v>
      </c>
    </row>
    <row r="35" spans="1:8" ht="17.25">
      <c r="A35" s="188" t="s">
        <v>221</v>
      </c>
      <c r="B35" s="33">
        <v>2.44</v>
      </c>
      <c r="C35" s="33">
        <v>1.22</v>
      </c>
      <c r="D35" s="34">
        <v>11.4</v>
      </c>
      <c r="E35" s="244">
        <f t="shared" si="2"/>
        <v>33.93552</v>
      </c>
      <c r="F35" s="244"/>
      <c r="G35" s="34">
        <f t="shared" si="3"/>
        <v>26.448</v>
      </c>
      <c r="H35" s="34">
        <f t="shared" si="3"/>
        <v>78.73040639999999</v>
      </c>
    </row>
    <row r="36" spans="1:8" ht="17.25">
      <c r="A36" s="189"/>
      <c r="B36" s="33">
        <v>1.22</v>
      </c>
      <c r="C36" s="33">
        <v>2.44</v>
      </c>
      <c r="D36" s="34">
        <v>11.4</v>
      </c>
      <c r="E36" s="244">
        <f t="shared" si="2"/>
        <v>33.93552</v>
      </c>
      <c r="F36" s="244"/>
      <c r="G36" s="34">
        <f t="shared" si="3"/>
        <v>26.448</v>
      </c>
      <c r="H36" s="34">
        <f t="shared" si="3"/>
        <v>78.73040639999999</v>
      </c>
    </row>
    <row r="37" spans="1:8" ht="17.25">
      <c r="A37" s="188" t="s">
        <v>40</v>
      </c>
      <c r="B37" s="33">
        <v>2.44</v>
      </c>
      <c r="C37" s="33">
        <v>1.22</v>
      </c>
      <c r="D37" s="34">
        <v>16.14</v>
      </c>
      <c r="E37" s="244">
        <f t="shared" si="2"/>
        <v>48.045552</v>
      </c>
      <c r="F37" s="244"/>
      <c r="G37" s="34">
        <f t="shared" si="3"/>
        <v>37.4448</v>
      </c>
      <c r="H37" s="34">
        <f t="shared" si="3"/>
        <v>111.46568063999999</v>
      </c>
    </row>
    <row r="38" spans="1:8" ht="17.25">
      <c r="A38" s="189"/>
      <c r="B38" s="33">
        <v>1.22</v>
      </c>
      <c r="C38" s="33">
        <v>2.44</v>
      </c>
      <c r="D38" s="34">
        <v>16.14</v>
      </c>
      <c r="E38" s="244">
        <f t="shared" si="2"/>
        <v>48.045552</v>
      </c>
      <c r="F38" s="244"/>
      <c r="G38" s="34">
        <f t="shared" si="3"/>
        <v>37.4448</v>
      </c>
      <c r="H38" s="34">
        <f t="shared" si="3"/>
        <v>111.46568063999999</v>
      </c>
    </row>
    <row r="39" spans="1:6" ht="14.25">
      <c r="A39" s="24"/>
      <c r="B39" s="24"/>
      <c r="C39" s="24"/>
      <c r="D39" s="32"/>
      <c r="E39" s="24"/>
      <c r="F39" s="24"/>
    </row>
    <row r="40" spans="1:6" ht="17.25">
      <c r="A40" s="252" t="s">
        <v>289</v>
      </c>
      <c r="B40" s="252"/>
      <c r="C40" s="252"/>
      <c r="D40" s="252"/>
      <c r="E40" s="252"/>
      <c r="F40" s="252"/>
    </row>
    <row r="41" spans="1:6" ht="17.25">
      <c r="A41" s="22" t="s">
        <v>190</v>
      </c>
      <c r="B41" s="22"/>
      <c r="C41" s="22"/>
      <c r="D41" s="22"/>
      <c r="E41" s="22"/>
      <c r="F41" s="22"/>
    </row>
    <row r="42" ht="17.25">
      <c r="A42" s="57" t="s">
        <v>250</v>
      </c>
    </row>
    <row r="43" spans="1:5" ht="17.25">
      <c r="A43" s="26" t="s">
        <v>224</v>
      </c>
      <c r="B43" s="26"/>
      <c r="C43" s="26"/>
      <c r="D43" s="26"/>
      <c r="E43" s="25"/>
    </row>
  </sheetData>
  <sheetProtection password="CC4D" sheet="1"/>
  <mergeCells count="39">
    <mergeCell ref="A8:F8"/>
    <mergeCell ref="A11:A13"/>
    <mergeCell ref="B11:D11"/>
    <mergeCell ref="A1:B1"/>
    <mergeCell ref="A14:A15"/>
    <mergeCell ref="A16:A17"/>
    <mergeCell ref="D1:H1"/>
    <mergeCell ref="D2:H2"/>
    <mergeCell ref="D3:H3"/>
    <mergeCell ref="F4:H4"/>
    <mergeCell ref="A5:H5"/>
    <mergeCell ref="G11:H12"/>
    <mergeCell ref="G30:H31"/>
    <mergeCell ref="D30:F31"/>
    <mergeCell ref="G10:H10"/>
    <mergeCell ref="A9:F10"/>
    <mergeCell ref="A21:C21"/>
    <mergeCell ref="E26:F26"/>
    <mergeCell ref="A24:A25"/>
    <mergeCell ref="E11:F12"/>
    <mergeCell ref="D21:F22"/>
    <mergeCell ref="G21:H22"/>
    <mergeCell ref="A40:F40"/>
    <mergeCell ref="E23:F23"/>
    <mergeCell ref="E24:F24"/>
    <mergeCell ref="E27:F27"/>
    <mergeCell ref="E36:F36"/>
    <mergeCell ref="E32:F32"/>
    <mergeCell ref="E33:F33"/>
    <mergeCell ref="E25:F25"/>
    <mergeCell ref="A37:A38"/>
    <mergeCell ref="E37:F37"/>
    <mergeCell ref="E38:F38"/>
    <mergeCell ref="A30:C30"/>
    <mergeCell ref="A26:A27"/>
    <mergeCell ref="E35:F35"/>
    <mergeCell ref="E34:F34"/>
    <mergeCell ref="A33:A34"/>
    <mergeCell ref="A35:A36"/>
  </mergeCells>
  <hyperlinks>
    <hyperlink ref="A4" r:id="rId1" display="mailto:info@veneer-by.com"/>
    <hyperlink ref="A5" r:id="rId2" display="www.veneer-by.com"/>
  </hyperlinks>
  <printOptions/>
  <pageMargins left="0.75" right="0.75" top="1" bottom="1" header="0.5" footer="0.5"/>
  <pageSetup fitToHeight="1" fitToWidth="1" horizontalDpi="600" verticalDpi="600" orientation="portrait" paperSize="9" scale="81" r:id="rId3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8.57421875" style="0" customWidth="1"/>
    <col min="2" max="2" width="17.57421875" style="0" customWidth="1"/>
    <col min="3" max="3" width="26.57421875" style="0" customWidth="1"/>
    <col min="4" max="4" width="44.57421875" style="0" bestFit="1" customWidth="1"/>
    <col min="5" max="5" width="21.7109375" style="0" customWidth="1"/>
    <col min="6" max="6" width="6.28125" style="0" bestFit="1" customWidth="1"/>
    <col min="7" max="7" width="13.140625" style="0" customWidth="1"/>
  </cols>
  <sheetData>
    <row r="1" spans="1:9" ht="15">
      <c r="A1" s="262" t="s">
        <v>233</v>
      </c>
      <c r="B1" s="263"/>
      <c r="C1" s="263"/>
      <c r="D1" s="208" t="s">
        <v>213</v>
      </c>
      <c r="E1" s="208"/>
      <c r="F1" s="208"/>
      <c r="G1" s="208"/>
      <c r="H1" s="208"/>
      <c r="I1" s="208"/>
    </row>
    <row r="2" spans="1:9" ht="15">
      <c r="A2" s="116" t="s">
        <v>215</v>
      </c>
      <c r="B2" s="117"/>
      <c r="C2" s="117"/>
      <c r="D2" s="208" t="s">
        <v>212</v>
      </c>
      <c r="E2" s="208"/>
      <c r="F2" s="208"/>
      <c r="G2" s="208"/>
      <c r="H2" s="208"/>
      <c r="I2" s="208"/>
    </row>
    <row r="3" spans="1:9" ht="15">
      <c r="A3" s="116" t="s">
        <v>211</v>
      </c>
      <c r="B3" s="117"/>
      <c r="C3" s="117"/>
      <c r="D3" s="208" t="s">
        <v>208</v>
      </c>
      <c r="E3" s="208"/>
      <c r="F3" s="208"/>
      <c r="G3" s="208"/>
      <c r="H3" s="208"/>
      <c r="I3" s="208"/>
    </row>
    <row r="4" spans="1:9" ht="15">
      <c r="A4" s="118" t="s">
        <v>209</v>
      </c>
      <c r="B4" s="117"/>
      <c r="C4" s="117"/>
      <c r="D4" s="208" t="s">
        <v>210</v>
      </c>
      <c r="E4" s="208"/>
      <c r="F4" s="208"/>
      <c r="G4" s="208"/>
      <c r="H4" s="208"/>
      <c r="I4" s="208"/>
    </row>
    <row r="5" spans="1:9" ht="30">
      <c r="A5" s="225" t="s">
        <v>207</v>
      </c>
      <c r="B5" s="226"/>
      <c r="C5" s="226"/>
      <c r="D5" s="226"/>
      <c r="E5" s="226"/>
      <c r="F5" s="226"/>
      <c r="G5" s="226"/>
      <c r="H5" s="226"/>
      <c r="I5" s="226"/>
    </row>
    <row r="7" spans="6:9" ht="17.25">
      <c r="F7" s="82" t="s">
        <v>240</v>
      </c>
      <c r="I7" s="82">
        <f>'Шпон дуб_шпон укр_пиленный шпон'!F7</f>
        <v>2.32</v>
      </c>
    </row>
    <row r="8" ht="17.25">
      <c r="A8" s="3" t="str">
        <f>'Шпон дуб_шпон укр_пиленный шпон'!F8</f>
        <v>Прайс лист 01/07/2018</v>
      </c>
    </row>
    <row r="9" ht="17.25">
      <c r="A9" s="3" t="s">
        <v>118</v>
      </c>
    </row>
    <row r="10" ht="17.25">
      <c r="A10" s="3" t="s">
        <v>177</v>
      </c>
    </row>
    <row r="11" ht="15">
      <c r="A11" s="1" t="s">
        <v>119</v>
      </c>
    </row>
    <row r="12" ht="15">
      <c r="A12" s="1"/>
    </row>
    <row r="13" spans="1:9" ht="18" customHeight="1">
      <c r="A13" s="268"/>
      <c r="B13" s="223" t="s">
        <v>120</v>
      </c>
      <c r="C13" s="233"/>
      <c r="D13" s="234"/>
      <c r="E13" s="145" t="s">
        <v>133</v>
      </c>
      <c r="F13" s="223" t="s">
        <v>247</v>
      </c>
      <c r="G13" s="234"/>
      <c r="H13" s="223" t="s">
        <v>248</v>
      </c>
      <c r="I13" s="234"/>
    </row>
    <row r="14" spans="1:9" ht="52.5" customHeight="1">
      <c r="A14" s="268"/>
      <c r="B14" s="224"/>
      <c r="C14" s="235"/>
      <c r="D14" s="236"/>
      <c r="E14" s="145"/>
      <c r="F14" s="224"/>
      <c r="G14" s="236"/>
      <c r="H14" s="224"/>
      <c r="I14" s="236"/>
    </row>
    <row r="15" spans="1:9" ht="17.25">
      <c r="A15" s="268"/>
      <c r="B15" s="119" t="s">
        <v>121</v>
      </c>
      <c r="C15" s="119" t="s">
        <v>130</v>
      </c>
      <c r="D15" s="119" t="s">
        <v>122</v>
      </c>
      <c r="E15" s="145"/>
      <c r="F15" s="119" t="s">
        <v>123</v>
      </c>
      <c r="G15" s="119" t="s">
        <v>106</v>
      </c>
      <c r="H15" s="119" t="s">
        <v>123</v>
      </c>
      <c r="I15" s="119" t="s">
        <v>106</v>
      </c>
    </row>
    <row r="16" spans="1:9" ht="39" customHeight="1">
      <c r="A16" s="28">
        <v>1</v>
      </c>
      <c r="B16" s="47" t="s">
        <v>129</v>
      </c>
      <c r="C16" s="47" t="s">
        <v>131</v>
      </c>
      <c r="D16" s="28" t="s">
        <v>132</v>
      </c>
      <c r="E16" s="28" t="s">
        <v>134</v>
      </c>
      <c r="F16" s="46">
        <v>2.2</v>
      </c>
      <c r="G16" s="46">
        <f aca="true" t="shared" si="0" ref="G16:G24">F16*2.8</f>
        <v>6.16</v>
      </c>
      <c r="H16" s="46">
        <f>F16*$I$7</f>
        <v>5.104</v>
      </c>
      <c r="I16" s="46">
        <f>G16*$I$7</f>
        <v>14.2912</v>
      </c>
    </row>
    <row r="17" spans="1:9" ht="34.5" customHeight="1">
      <c r="A17" s="28">
        <v>2</v>
      </c>
      <c r="B17" s="28" t="s">
        <v>138</v>
      </c>
      <c r="C17" s="28" t="s">
        <v>178</v>
      </c>
      <c r="D17" s="28" t="s">
        <v>136</v>
      </c>
      <c r="E17" s="28" t="s">
        <v>137</v>
      </c>
      <c r="F17" s="46">
        <v>3.62</v>
      </c>
      <c r="G17" s="46">
        <f t="shared" si="0"/>
        <v>10.136</v>
      </c>
      <c r="H17" s="46">
        <f aca="true" t="shared" si="1" ref="H17:H29">F17*$I$7</f>
        <v>8.3984</v>
      </c>
      <c r="I17" s="46">
        <f aca="true" t="shared" si="2" ref="I17:I29">G17*$I$7</f>
        <v>23.515519999999995</v>
      </c>
    </row>
    <row r="18" spans="1:9" ht="43.5" customHeight="1">
      <c r="A18" s="28">
        <v>3</v>
      </c>
      <c r="B18" s="28" t="s">
        <v>135</v>
      </c>
      <c r="C18" s="28" t="s">
        <v>178</v>
      </c>
      <c r="D18" s="28" t="s">
        <v>139</v>
      </c>
      <c r="E18" s="28" t="s">
        <v>140</v>
      </c>
      <c r="F18" s="46">
        <v>3.96</v>
      </c>
      <c r="G18" s="46">
        <f t="shared" si="0"/>
        <v>11.088</v>
      </c>
      <c r="H18" s="46">
        <f t="shared" si="1"/>
        <v>9.187199999999999</v>
      </c>
      <c r="I18" s="46">
        <f t="shared" si="2"/>
        <v>25.724159999999998</v>
      </c>
    </row>
    <row r="19" spans="1:9" ht="49.5" customHeight="1">
      <c r="A19" s="28">
        <v>4</v>
      </c>
      <c r="B19" s="28" t="s">
        <v>141</v>
      </c>
      <c r="C19" s="28" t="s">
        <v>178</v>
      </c>
      <c r="D19" s="28" t="s">
        <v>139</v>
      </c>
      <c r="E19" s="28" t="s">
        <v>142</v>
      </c>
      <c r="F19" s="46">
        <v>4.04</v>
      </c>
      <c r="G19" s="46">
        <f t="shared" si="0"/>
        <v>11.312</v>
      </c>
      <c r="H19" s="46">
        <f t="shared" si="1"/>
        <v>9.3728</v>
      </c>
      <c r="I19" s="46">
        <f t="shared" si="2"/>
        <v>26.243839999999995</v>
      </c>
    </row>
    <row r="20" spans="1:9" ht="51.75" customHeight="1">
      <c r="A20" s="28">
        <v>5</v>
      </c>
      <c r="B20" s="28" t="s">
        <v>143</v>
      </c>
      <c r="C20" s="28" t="s">
        <v>178</v>
      </c>
      <c r="D20" s="28" t="s">
        <v>145</v>
      </c>
      <c r="E20" s="28" t="s">
        <v>144</v>
      </c>
      <c r="F20" s="46">
        <v>4.14</v>
      </c>
      <c r="G20" s="46">
        <f t="shared" si="0"/>
        <v>11.591999999999999</v>
      </c>
      <c r="H20" s="46">
        <f t="shared" si="1"/>
        <v>9.6048</v>
      </c>
      <c r="I20" s="46">
        <f t="shared" si="2"/>
        <v>26.893439999999995</v>
      </c>
    </row>
    <row r="21" spans="1:9" ht="47.25" customHeight="1">
      <c r="A21" s="28">
        <v>6</v>
      </c>
      <c r="B21" s="28" t="s">
        <v>146</v>
      </c>
      <c r="C21" s="28" t="s">
        <v>178</v>
      </c>
      <c r="D21" s="28" t="s">
        <v>147</v>
      </c>
      <c r="E21" s="28" t="s">
        <v>148</v>
      </c>
      <c r="F21" s="46">
        <v>3.95</v>
      </c>
      <c r="G21" s="46">
        <f t="shared" si="0"/>
        <v>11.06</v>
      </c>
      <c r="H21" s="46">
        <f t="shared" si="1"/>
        <v>9.164</v>
      </c>
      <c r="I21" s="46">
        <f t="shared" si="2"/>
        <v>25.6592</v>
      </c>
    </row>
    <row r="22" spans="1:9" ht="41.25" customHeight="1">
      <c r="A22" s="28">
        <v>7</v>
      </c>
      <c r="B22" s="28" t="s">
        <v>149</v>
      </c>
      <c r="C22" s="28" t="s">
        <v>178</v>
      </c>
      <c r="D22" s="28" t="s">
        <v>150</v>
      </c>
      <c r="E22" s="28" t="s">
        <v>151</v>
      </c>
      <c r="F22" s="46">
        <v>4.03</v>
      </c>
      <c r="G22" s="46">
        <f t="shared" si="0"/>
        <v>11.284</v>
      </c>
      <c r="H22" s="46">
        <f t="shared" si="1"/>
        <v>9.3496</v>
      </c>
      <c r="I22" s="46">
        <f t="shared" si="2"/>
        <v>26.17888</v>
      </c>
    </row>
    <row r="23" spans="1:9" ht="42" customHeight="1">
      <c r="A23" s="28">
        <v>8</v>
      </c>
      <c r="B23" s="28" t="s">
        <v>152</v>
      </c>
      <c r="C23" s="28" t="s">
        <v>178</v>
      </c>
      <c r="D23" s="28" t="s">
        <v>153</v>
      </c>
      <c r="E23" s="28" t="s">
        <v>154</v>
      </c>
      <c r="F23" s="46">
        <v>4.42</v>
      </c>
      <c r="G23" s="46">
        <f t="shared" si="0"/>
        <v>12.376</v>
      </c>
      <c r="H23" s="46">
        <f t="shared" si="1"/>
        <v>10.254399999999999</v>
      </c>
      <c r="I23" s="46">
        <f t="shared" si="2"/>
        <v>28.71232</v>
      </c>
    </row>
    <row r="24" spans="1:9" ht="46.5" customHeight="1">
      <c r="A24" s="28">
        <v>9</v>
      </c>
      <c r="B24" s="28" t="s">
        <v>156</v>
      </c>
      <c r="C24" s="28" t="s">
        <v>155</v>
      </c>
      <c r="D24" s="28" t="s">
        <v>158</v>
      </c>
      <c r="E24" s="28" t="s">
        <v>157</v>
      </c>
      <c r="F24" s="46">
        <v>4.92</v>
      </c>
      <c r="G24" s="46">
        <f t="shared" si="0"/>
        <v>13.776</v>
      </c>
      <c r="H24" s="46">
        <f t="shared" si="1"/>
        <v>11.414399999999999</v>
      </c>
      <c r="I24" s="46">
        <f t="shared" si="2"/>
        <v>31.960319999999996</v>
      </c>
    </row>
    <row r="25" spans="1:9" ht="54" customHeight="1">
      <c r="A25" s="28">
        <v>10</v>
      </c>
      <c r="B25" s="28" t="s">
        <v>159</v>
      </c>
      <c r="C25" s="28" t="s">
        <v>182</v>
      </c>
      <c r="D25" s="28" t="s">
        <v>160</v>
      </c>
      <c r="E25" s="28"/>
      <c r="F25" s="46" t="s">
        <v>252</v>
      </c>
      <c r="G25" s="46">
        <v>39</v>
      </c>
      <c r="H25" s="46" t="s">
        <v>252</v>
      </c>
      <c r="I25" s="46">
        <f t="shared" si="2"/>
        <v>90.47999999999999</v>
      </c>
    </row>
    <row r="26" spans="1:9" ht="45" customHeight="1">
      <c r="A26" s="28">
        <v>11</v>
      </c>
      <c r="B26" s="28" t="s">
        <v>161</v>
      </c>
      <c r="C26" s="28" t="s">
        <v>162</v>
      </c>
      <c r="D26" s="28" t="s">
        <v>163</v>
      </c>
      <c r="E26" s="28" t="s">
        <v>164</v>
      </c>
      <c r="F26" s="46">
        <v>1.6</v>
      </c>
      <c r="G26" s="46">
        <f>F26*2.8</f>
        <v>4.4799999999999995</v>
      </c>
      <c r="H26" s="46">
        <f t="shared" si="1"/>
        <v>3.7119999999999997</v>
      </c>
      <c r="I26" s="46">
        <f t="shared" si="2"/>
        <v>10.393599999999998</v>
      </c>
    </row>
    <row r="27" spans="1:9" ht="42.75" customHeight="1">
      <c r="A27" s="28">
        <v>12</v>
      </c>
      <c r="B27" s="28" t="s">
        <v>165</v>
      </c>
      <c r="C27" s="28" t="s">
        <v>166</v>
      </c>
      <c r="D27" s="28" t="s">
        <v>167</v>
      </c>
      <c r="E27" s="28" t="s">
        <v>172</v>
      </c>
      <c r="F27" s="46">
        <v>4.35</v>
      </c>
      <c r="G27" s="46">
        <f>F27*2.8</f>
        <v>12.179999999999998</v>
      </c>
      <c r="H27" s="46">
        <f t="shared" si="1"/>
        <v>10.091999999999999</v>
      </c>
      <c r="I27" s="46">
        <f t="shared" si="2"/>
        <v>28.257599999999993</v>
      </c>
    </row>
    <row r="28" spans="1:9" ht="38.25" customHeight="1">
      <c r="A28" s="28">
        <v>13</v>
      </c>
      <c r="B28" s="28" t="s">
        <v>168</v>
      </c>
      <c r="C28" s="28" t="s">
        <v>169</v>
      </c>
      <c r="D28" s="28" t="s">
        <v>170</v>
      </c>
      <c r="E28" s="28" t="s">
        <v>171</v>
      </c>
      <c r="F28" s="46">
        <v>3.47</v>
      </c>
      <c r="G28" s="46">
        <f>F28*2.8</f>
        <v>9.716</v>
      </c>
      <c r="H28" s="46">
        <f t="shared" si="1"/>
        <v>8.0504</v>
      </c>
      <c r="I28" s="46">
        <f t="shared" si="2"/>
        <v>22.541119999999996</v>
      </c>
    </row>
    <row r="29" spans="1:9" ht="48" customHeight="1">
      <c r="A29" s="28">
        <v>14</v>
      </c>
      <c r="B29" s="28" t="s">
        <v>173</v>
      </c>
      <c r="C29" s="28" t="s">
        <v>169</v>
      </c>
      <c r="D29" s="28" t="s">
        <v>174</v>
      </c>
      <c r="E29" s="28" t="s">
        <v>175</v>
      </c>
      <c r="F29" s="46">
        <v>4.6</v>
      </c>
      <c r="G29" s="46">
        <f>F29*2.8</f>
        <v>12.879999999999999</v>
      </c>
      <c r="H29" s="46">
        <f t="shared" si="1"/>
        <v>10.671999999999999</v>
      </c>
      <c r="I29" s="46">
        <f t="shared" si="2"/>
        <v>29.881599999999995</v>
      </c>
    </row>
    <row r="30" spans="1:7" ht="17.25">
      <c r="A30" s="29"/>
      <c r="B30" s="29"/>
      <c r="C30" s="29"/>
      <c r="D30" s="29"/>
      <c r="E30" s="29"/>
      <c r="F30" s="48"/>
      <c r="G30" s="48"/>
    </row>
    <row r="31" spans="1:7" ht="17.25">
      <c r="A31" s="267" t="s">
        <v>179</v>
      </c>
      <c r="B31" s="267"/>
      <c r="C31" s="267"/>
      <c r="D31" s="267"/>
      <c r="E31" s="267"/>
      <c r="F31" s="267"/>
      <c r="G31" s="267"/>
    </row>
    <row r="32" spans="1:7" ht="17.25">
      <c r="A32" s="267" t="s">
        <v>176</v>
      </c>
      <c r="B32" s="267"/>
      <c r="C32" s="267"/>
      <c r="D32" s="267"/>
      <c r="E32" s="267"/>
      <c r="F32" s="267"/>
      <c r="G32" s="267"/>
    </row>
    <row r="33" ht="17.25">
      <c r="A33" s="57" t="s">
        <v>243</v>
      </c>
    </row>
    <row r="34" spans="1:5" ht="17.25">
      <c r="A34" s="26" t="s">
        <v>224</v>
      </c>
      <c r="B34" s="26"/>
      <c r="C34" s="26"/>
      <c r="D34" s="26"/>
      <c r="E34" s="25"/>
    </row>
  </sheetData>
  <sheetProtection password="CC4D" sheet="1"/>
  <mergeCells count="13">
    <mergeCell ref="H13:I14"/>
    <mergeCell ref="B13:D14"/>
    <mergeCell ref="D1:I1"/>
    <mergeCell ref="D2:I2"/>
    <mergeCell ref="D3:I3"/>
    <mergeCell ref="D4:I4"/>
    <mergeCell ref="A5:I5"/>
    <mergeCell ref="A32:G32"/>
    <mergeCell ref="A13:A15"/>
    <mergeCell ref="E13:E15"/>
    <mergeCell ref="A31:G31"/>
    <mergeCell ref="F13:G14"/>
    <mergeCell ref="A1:C1"/>
  </mergeCells>
  <hyperlinks>
    <hyperlink ref="A4" r:id="rId1" display="mailto:info@veneer-by.com"/>
  </hyperlinks>
  <printOptions/>
  <pageMargins left="0.75" right="0.75" top="1" bottom="1" header="0.5" footer="0.5"/>
  <pageSetup fitToHeight="1" fitToWidth="1" horizontalDpi="600" verticalDpi="600" orientation="portrait" paperSize="9" scale="56" r:id="rId3"/>
  <colBreaks count="1" manualBreakCount="1">
    <brk id="7" max="6553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U11" sqref="U11"/>
    </sheetView>
  </sheetViews>
  <sheetFormatPr defaultColWidth="9.140625" defaultRowHeight="12.75"/>
  <cols>
    <col min="7" max="7" width="8.7109375" style="0" customWidth="1"/>
    <col min="8" max="8" width="15.28125" style="0" customWidth="1"/>
    <col min="9" max="9" width="14.7109375" style="0" bestFit="1" customWidth="1"/>
    <col min="10" max="10" width="9.7109375" style="0" customWidth="1"/>
    <col min="11" max="11" width="16.140625" style="0" customWidth="1"/>
    <col min="12" max="12" width="15.57421875" style="0" customWidth="1"/>
    <col min="13" max="13" width="0.2890625" style="0" customWidth="1"/>
  </cols>
  <sheetData>
    <row r="1" spans="1:13" ht="15">
      <c r="A1" s="269" t="s">
        <v>233</v>
      </c>
      <c r="B1" s="270"/>
      <c r="C1" s="270"/>
      <c r="D1" s="270"/>
      <c r="E1" s="270"/>
      <c r="F1" s="120"/>
      <c r="G1" s="120"/>
      <c r="H1" s="120"/>
      <c r="I1" s="120"/>
      <c r="J1" s="120"/>
      <c r="K1" s="208" t="s">
        <v>213</v>
      </c>
      <c r="L1" s="208"/>
      <c r="M1" s="208"/>
    </row>
    <row r="2" spans="1:13" ht="15">
      <c r="A2" s="116" t="s">
        <v>215</v>
      </c>
      <c r="B2" s="120"/>
      <c r="C2" s="120"/>
      <c r="D2" s="120"/>
      <c r="E2" s="120"/>
      <c r="F2" s="120"/>
      <c r="G2" s="120"/>
      <c r="H2" s="120"/>
      <c r="I2" s="120"/>
      <c r="J2" s="208" t="s">
        <v>212</v>
      </c>
      <c r="K2" s="208"/>
      <c r="L2" s="208"/>
      <c r="M2" s="208"/>
    </row>
    <row r="3" spans="1:13" ht="15">
      <c r="A3" s="116" t="s">
        <v>211</v>
      </c>
      <c r="B3" s="125"/>
      <c r="C3" s="125"/>
      <c r="D3" s="125"/>
      <c r="E3" s="125"/>
      <c r="F3" s="125"/>
      <c r="G3" s="125"/>
      <c r="H3" s="125"/>
      <c r="I3" s="125"/>
      <c r="J3" s="208" t="s">
        <v>208</v>
      </c>
      <c r="K3" s="208"/>
      <c r="L3" s="208"/>
      <c r="M3" s="208"/>
    </row>
    <row r="4" spans="1:13" ht="15">
      <c r="A4" s="272" t="s">
        <v>209</v>
      </c>
      <c r="B4" s="273"/>
      <c r="C4" s="273"/>
      <c r="D4" s="273"/>
      <c r="E4" s="273"/>
      <c r="F4" s="273"/>
      <c r="G4" s="273"/>
      <c r="H4" s="273"/>
      <c r="I4" s="273"/>
      <c r="J4" s="208" t="s">
        <v>210</v>
      </c>
      <c r="K4" s="208"/>
      <c r="L4" s="208"/>
      <c r="M4" s="208"/>
    </row>
    <row r="5" spans="1:13" ht="30">
      <c r="A5" s="225" t="s">
        <v>207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7" spans="1:12" ht="17.25">
      <c r="A7" s="3" t="str">
        <f>'Шпон дуб_шпон укр_пиленный шпон'!F8</f>
        <v>Прайс лист 01/07/2018</v>
      </c>
      <c r="J7" s="82" t="s">
        <v>240</v>
      </c>
      <c r="L7" s="82">
        <f>'Шпон дуб_шпон укр_пиленный шпон'!F7</f>
        <v>2.32</v>
      </c>
    </row>
    <row r="8" ht="17.25">
      <c r="A8" s="3" t="s">
        <v>92</v>
      </c>
    </row>
    <row r="9" ht="17.25">
      <c r="A9" s="3" t="s">
        <v>93</v>
      </c>
    </row>
    <row r="10" ht="18" thickBot="1">
      <c r="A10" s="3" t="s">
        <v>94</v>
      </c>
    </row>
    <row r="11" spans="1:12" ht="18" customHeight="1">
      <c r="A11" s="274" t="s">
        <v>95</v>
      </c>
      <c r="B11" s="275"/>
      <c r="C11" s="275"/>
      <c r="D11" s="275"/>
      <c r="E11" s="275"/>
      <c r="F11" s="275"/>
      <c r="G11" s="275"/>
      <c r="H11" s="275"/>
      <c r="I11" s="223" t="s">
        <v>247</v>
      </c>
      <c r="J11" s="234"/>
      <c r="K11" s="223" t="s">
        <v>248</v>
      </c>
      <c r="L11" s="234"/>
    </row>
    <row r="12" spans="1:12" ht="18" customHeight="1">
      <c r="A12" s="276"/>
      <c r="B12" s="277"/>
      <c r="C12" s="277"/>
      <c r="D12" s="277"/>
      <c r="E12" s="277"/>
      <c r="F12" s="277"/>
      <c r="G12" s="277"/>
      <c r="H12" s="277"/>
      <c r="I12" s="224"/>
      <c r="J12" s="236"/>
      <c r="K12" s="224"/>
      <c r="L12" s="236"/>
    </row>
    <row r="13" spans="1:12" ht="18" thickBot="1">
      <c r="A13" s="278"/>
      <c r="B13" s="279"/>
      <c r="C13" s="279"/>
      <c r="D13" s="279"/>
      <c r="E13" s="279"/>
      <c r="F13" s="279"/>
      <c r="G13" s="279"/>
      <c r="H13" s="279"/>
      <c r="I13" s="126" t="s">
        <v>107</v>
      </c>
      <c r="J13" s="127" t="s">
        <v>106</v>
      </c>
      <c r="K13" s="126" t="s">
        <v>107</v>
      </c>
      <c r="L13" s="127" t="s">
        <v>106</v>
      </c>
    </row>
    <row r="14" spans="1:12" ht="18" customHeight="1">
      <c r="A14" s="280" t="s">
        <v>259</v>
      </c>
      <c r="B14" s="281"/>
      <c r="C14" s="281"/>
      <c r="D14" s="281"/>
      <c r="E14" s="281"/>
      <c r="F14" s="281"/>
      <c r="G14" s="281"/>
      <c r="H14" s="282"/>
      <c r="I14" s="41">
        <v>1.69</v>
      </c>
      <c r="J14" s="41">
        <v>1.99</v>
      </c>
      <c r="K14" s="90">
        <f>I14*$L$7</f>
        <v>3.9207999999999994</v>
      </c>
      <c r="L14" s="90">
        <f>J14*$L$7</f>
        <v>4.6168</v>
      </c>
    </row>
    <row r="15" spans="1:12" ht="17.25">
      <c r="A15" s="283" t="s">
        <v>260</v>
      </c>
      <c r="B15" s="284"/>
      <c r="C15" s="284"/>
      <c r="D15" s="284"/>
      <c r="E15" s="284"/>
      <c r="F15" s="284"/>
      <c r="G15" s="284"/>
      <c r="H15" s="285"/>
      <c r="I15" s="33">
        <v>2.79</v>
      </c>
      <c r="J15" s="33">
        <v>3.29</v>
      </c>
      <c r="K15" s="90">
        <f>I15*$L$7</f>
        <v>6.472799999999999</v>
      </c>
      <c r="L15" s="90">
        <f>J15*$L$7</f>
        <v>7.6328</v>
      </c>
    </row>
    <row r="16" ht="13.5">
      <c r="A16" s="38"/>
    </row>
    <row r="17" ht="15" thickBot="1">
      <c r="A17" s="39"/>
    </row>
    <row r="18" spans="1:12" ht="14.25" customHeight="1">
      <c r="A18" s="274" t="s">
        <v>96</v>
      </c>
      <c r="B18" s="275"/>
      <c r="C18" s="275"/>
      <c r="D18" s="286"/>
      <c r="E18" s="145" t="s">
        <v>247</v>
      </c>
      <c r="F18" s="145"/>
      <c r="G18" s="145"/>
      <c r="H18" s="145"/>
      <c r="I18" s="145" t="s">
        <v>248</v>
      </c>
      <c r="J18" s="145"/>
      <c r="K18" s="145"/>
      <c r="L18" s="145"/>
    </row>
    <row r="19" spans="1:12" ht="14.25" customHeight="1">
      <c r="A19" s="276"/>
      <c r="B19" s="277"/>
      <c r="C19" s="277"/>
      <c r="D19" s="237"/>
      <c r="E19" s="145"/>
      <c r="F19" s="145"/>
      <c r="G19" s="145"/>
      <c r="H19" s="145"/>
      <c r="I19" s="145"/>
      <c r="J19" s="145"/>
      <c r="K19" s="145"/>
      <c r="L19" s="145"/>
    </row>
    <row r="20" spans="1:12" ht="18" customHeight="1">
      <c r="A20" s="276"/>
      <c r="B20" s="277"/>
      <c r="C20" s="277"/>
      <c r="D20" s="237"/>
      <c r="E20" s="258" t="s">
        <v>97</v>
      </c>
      <c r="F20" s="260"/>
      <c r="G20" s="258" t="s">
        <v>22</v>
      </c>
      <c r="H20" s="271"/>
      <c r="I20" s="258" t="s">
        <v>97</v>
      </c>
      <c r="J20" s="260"/>
      <c r="K20" s="258" t="s">
        <v>22</v>
      </c>
      <c r="L20" s="271"/>
    </row>
    <row r="21" spans="1:12" ht="20.25" customHeight="1" thickBot="1">
      <c r="A21" s="278"/>
      <c r="B21" s="279"/>
      <c r="C21" s="279"/>
      <c r="D21" s="287"/>
      <c r="E21" s="128" t="s">
        <v>98</v>
      </c>
      <c r="F21" s="128" t="s">
        <v>99</v>
      </c>
      <c r="G21" s="128" t="s">
        <v>98</v>
      </c>
      <c r="H21" s="129" t="s">
        <v>99</v>
      </c>
      <c r="I21" s="128" t="s">
        <v>98</v>
      </c>
      <c r="J21" s="128" t="s">
        <v>99</v>
      </c>
      <c r="K21" s="128" t="s">
        <v>98</v>
      </c>
      <c r="L21" s="129" t="s">
        <v>99</v>
      </c>
    </row>
    <row r="22" spans="1:12" ht="18" customHeight="1">
      <c r="A22" s="280" t="s">
        <v>100</v>
      </c>
      <c r="B22" s="281"/>
      <c r="C22" s="281"/>
      <c r="D22" s="282"/>
      <c r="E22" s="41">
        <v>22.89</v>
      </c>
      <c r="F22" s="41" t="s">
        <v>23</v>
      </c>
      <c r="G22" s="41">
        <v>23.89</v>
      </c>
      <c r="H22" s="41" t="s">
        <v>23</v>
      </c>
      <c r="I22" s="90">
        <f>E22*$L$7</f>
        <v>53.1048</v>
      </c>
      <c r="J22" s="41" t="s">
        <v>23</v>
      </c>
      <c r="K22" s="90">
        <f>G22*$L$7</f>
        <v>55.4248</v>
      </c>
      <c r="L22" s="41" t="s">
        <v>23</v>
      </c>
    </row>
    <row r="23" spans="1:12" ht="18" customHeight="1">
      <c r="A23" s="283" t="s">
        <v>101</v>
      </c>
      <c r="B23" s="284"/>
      <c r="C23" s="284"/>
      <c r="D23" s="285"/>
      <c r="E23" s="33">
        <v>24.99</v>
      </c>
      <c r="F23" s="33" t="s">
        <v>23</v>
      </c>
      <c r="G23" s="33">
        <v>25.89</v>
      </c>
      <c r="H23" s="33" t="s">
        <v>23</v>
      </c>
      <c r="I23" s="90">
        <f>E23*$L$7</f>
        <v>57.97679999999999</v>
      </c>
      <c r="J23" s="33" t="s">
        <v>23</v>
      </c>
      <c r="K23" s="90">
        <f>G23*$L$7</f>
        <v>60.0648</v>
      </c>
      <c r="L23" s="33" t="s">
        <v>23</v>
      </c>
    </row>
    <row r="24" spans="1:12" ht="18" customHeight="1">
      <c r="A24" s="283" t="s">
        <v>102</v>
      </c>
      <c r="B24" s="284"/>
      <c r="C24" s="284"/>
      <c r="D24" s="285"/>
      <c r="E24" s="33" t="s">
        <v>23</v>
      </c>
      <c r="F24" s="33">
        <v>9.09</v>
      </c>
      <c r="G24" s="33" t="s">
        <v>23</v>
      </c>
      <c r="H24" s="33">
        <v>9.49</v>
      </c>
      <c r="I24" s="33" t="s">
        <v>23</v>
      </c>
      <c r="J24" s="33">
        <f>F24*$L$7</f>
        <v>21.0888</v>
      </c>
      <c r="K24" s="33" t="s">
        <v>23</v>
      </c>
      <c r="L24" s="34">
        <f>H24*$L$7</f>
        <v>22.0168</v>
      </c>
    </row>
    <row r="25" ht="13.5">
      <c r="A25" s="40"/>
    </row>
    <row r="26" ht="15">
      <c r="A26" s="1" t="s">
        <v>103</v>
      </c>
    </row>
    <row r="27" ht="15">
      <c r="A27" s="21" t="s">
        <v>104</v>
      </c>
    </row>
    <row r="28" ht="15">
      <c r="A28" s="21" t="s">
        <v>105</v>
      </c>
    </row>
    <row r="29" ht="17.25">
      <c r="A29" s="57" t="s">
        <v>243</v>
      </c>
    </row>
    <row r="30" spans="1:5" ht="17.25">
      <c r="A30" s="26" t="s">
        <v>224</v>
      </c>
      <c r="B30" s="26"/>
      <c r="C30" s="26"/>
      <c r="D30" s="26"/>
      <c r="E30" s="25"/>
    </row>
    <row r="31" spans="1:5" ht="17.25">
      <c r="A31" s="26"/>
      <c r="B31" s="26"/>
      <c r="C31" s="26"/>
      <c r="D31" s="26"/>
      <c r="E31" s="25"/>
    </row>
  </sheetData>
  <sheetProtection password="CC4D" sheet="1"/>
  <mergeCells count="22">
    <mergeCell ref="A22:D22"/>
    <mergeCell ref="A23:D23"/>
    <mergeCell ref="A24:D24"/>
    <mergeCell ref="E20:F20"/>
    <mergeCell ref="G20:H20"/>
    <mergeCell ref="E18:H19"/>
    <mergeCell ref="K20:L20"/>
    <mergeCell ref="A4:I4"/>
    <mergeCell ref="K11:L12"/>
    <mergeCell ref="A11:H13"/>
    <mergeCell ref="A14:H14"/>
    <mergeCell ref="A15:H15"/>
    <mergeCell ref="I11:J12"/>
    <mergeCell ref="A18:D21"/>
    <mergeCell ref="I18:L19"/>
    <mergeCell ref="I20:J20"/>
    <mergeCell ref="K1:M1"/>
    <mergeCell ref="J2:M2"/>
    <mergeCell ref="J3:M3"/>
    <mergeCell ref="J4:M4"/>
    <mergeCell ref="A5:M5"/>
    <mergeCell ref="A1:E1"/>
  </mergeCells>
  <hyperlinks>
    <hyperlink ref="A4" r:id="rId1" display="mailto:info@veneer-by.com"/>
  </hyperlinks>
  <printOptions/>
  <pageMargins left="0.75" right="0.75" top="1" bottom="1" header="0.5" footer="0.5"/>
  <pageSetup fitToHeight="1" fitToWidth="1" horizontalDpi="600" verticalDpi="600" orientation="landscape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2017-11-13T15:31:22Z</cp:lastPrinted>
  <dcterms:created xsi:type="dcterms:W3CDTF">1996-10-08T23:32:33Z</dcterms:created>
  <dcterms:modified xsi:type="dcterms:W3CDTF">2018-07-02T10:59:19Z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