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035" firstSheet="1" activeTab="1"/>
  </bookViews>
  <sheets>
    <sheet name="Лист1" sheetId="1" state="hidden" r:id="rId1"/>
    <sheet name="Прейскурант семена" sheetId="2" r:id="rId2"/>
  </sheets>
  <definedNames>
    <definedName name="_xlnm._FilterDatabase" localSheetId="1" hidden="1">'Прейскурант семена'!$A$15:$J$427</definedName>
    <definedName name="фото">'Прейскурант семена'!$D$352</definedName>
  </definedNames>
  <calcPr fullCalcOnLoad="1" refMode="R1C1"/>
</workbook>
</file>

<file path=xl/sharedStrings.xml><?xml version="1.0" encoding="utf-8"?>
<sst xmlns="http://schemas.openxmlformats.org/spreadsheetml/2006/main" count="1526" uniqueCount="917">
  <si>
    <r>
      <t>огурец Алексеич F1</t>
    </r>
    <r>
      <rPr>
        <b/>
        <sz val="10"/>
        <rFont val="Times New Roman"/>
        <family val="1"/>
      </rPr>
      <t>(самооп</t>
    </r>
    <r>
      <rPr>
        <sz val="10"/>
        <rFont val="Times New Roman"/>
        <family val="1"/>
      </rPr>
      <t>,7-8 см,хруст.без горечи, уст.к мучн.росе)</t>
    </r>
  </si>
  <si>
    <r>
      <t>огурец АллигаторF1(до40см,хруст,проф.серия,тонкокож,высокоур)(</t>
    </r>
    <r>
      <rPr>
        <b/>
        <sz val="10"/>
        <rFont val="Times New Roman"/>
        <family val="1"/>
      </rPr>
      <t>инк</t>
    </r>
    <r>
      <rPr>
        <sz val="10"/>
        <rFont val="Times New Roman"/>
        <family val="1"/>
      </rPr>
      <t>)</t>
    </r>
  </si>
  <si>
    <r>
      <t>огурец Анника F1(</t>
    </r>
    <r>
      <rPr>
        <b/>
        <sz val="10"/>
        <rFont val="Times New Roman"/>
        <family val="1"/>
      </rPr>
      <t>самооп</t>
    </r>
    <r>
      <rPr>
        <sz val="10"/>
        <rFont val="Times New Roman"/>
        <family val="1"/>
      </rPr>
      <t>,женск.типа цвет,холодост,7-10см, хрустящ.)</t>
    </r>
  </si>
  <si>
    <r>
      <t>огурец Веселая КомпанияF1(</t>
    </r>
    <r>
      <rPr>
        <b/>
        <sz val="10"/>
        <color indexed="8"/>
        <rFont val="Times New Roman"/>
        <family val="1"/>
      </rPr>
      <t>самооп</t>
    </r>
    <r>
      <rPr>
        <sz val="10"/>
        <color indexed="8"/>
        <rFont val="Times New Roman"/>
        <family val="1"/>
      </rPr>
      <t>,проф.сер,пучк.формир.по6-7завяз)</t>
    </r>
  </si>
  <si>
    <r>
      <t>огурец Весенний Каприз F1(</t>
    </r>
    <r>
      <rPr>
        <b/>
        <sz val="10"/>
        <color indexed="8"/>
        <rFont val="Times New Roman"/>
        <family val="1"/>
      </rPr>
      <t>самооп</t>
    </r>
    <r>
      <rPr>
        <sz val="10"/>
        <color indexed="8"/>
        <rFont val="Times New Roman"/>
        <family val="1"/>
      </rPr>
      <t>,салат,тонкокож,ароматн.,проф.сер)</t>
    </r>
  </si>
  <si>
    <r>
      <t>огурец Весна F1(</t>
    </r>
    <r>
      <rPr>
        <b/>
        <sz val="10"/>
        <rFont val="Times New Roman"/>
        <family val="1"/>
      </rPr>
      <t>самооп</t>
    </r>
    <r>
      <rPr>
        <sz val="10"/>
        <rFont val="Times New Roman"/>
        <family val="1"/>
      </rPr>
      <t>.,проф.с.,засухоуст., сладк.,высокоур. )</t>
    </r>
  </si>
  <si>
    <r>
      <t>огурец Виват F1(</t>
    </r>
    <r>
      <rPr>
        <b/>
        <sz val="10"/>
        <color indexed="8"/>
        <rFont val="Times New Roman"/>
        <family val="1"/>
      </rPr>
      <t>самоопыляемый</t>
    </r>
    <r>
      <rPr>
        <sz val="10"/>
        <color indexed="8"/>
        <rFont val="Times New Roman"/>
        <family val="1"/>
      </rPr>
      <t>,устойчив к перерастанию, высокоур)</t>
    </r>
  </si>
  <si>
    <r>
      <t>огурец Герда F1 (</t>
    </r>
    <r>
      <rPr>
        <b/>
        <sz val="10"/>
        <color indexed="8"/>
        <rFont val="Times New Roman"/>
        <family val="1"/>
      </rPr>
      <t>самоопыляемый</t>
    </r>
    <r>
      <rPr>
        <sz val="10"/>
        <color indexed="8"/>
        <rFont val="Times New Roman"/>
        <family val="1"/>
      </rPr>
      <t>, проф. серия, засухоуст. )</t>
    </r>
  </si>
  <si>
    <r>
      <t>огурец Дружная семейка F1 (</t>
    </r>
    <r>
      <rPr>
        <b/>
        <sz val="10"/>
        <color indexed="8"/>
        <rFont val="Times New Roman"/>
        <family val="1"/>
      </rPr>
      <t>самооп</t>
    </r>
    <r>
      <rPr>
        <sz val="10"/>
        <color indexed="8"/>
        <rFont val="Times New Roman"/>
        <family val="1"/>
      </rPr>
      <t>,высокоурож,женс.типа цвет.)</t>
    </r>
  </si>
  <si>
    <r>
      <t>огурец Зозуля F1(</t>
    </r>
    <r>
      <rPr>
        <b/>
        <sz val="10"/>
        <color indexed="8"/>
        <rFont val="Times New Roman"/>
        <family val="1"/>
      </rPr>
      <t>самооп</t>
    </r>
    <r>
      <rPr>
        <sz val="10"/>
        <color indexed="8"/>
        <rFont val="Times New Roman"/>
        <family val="1"/>
      </rPr>
      <t>, салатн, тонкокож., 18-20 см, редкобугорч.)</t>
    </r>
  </si>
  <si>
    <r>
      <t>огурец Изумрудный ПотокF1(</t>
    </r>
    <r>
      <rPr>
        <b/>
        <sz val="10"/>
        <color indexed="8"/>
        <rFont val="Times New Roman"/>
        <family val="1"/>
      </rPr>
      <t>самооп</t>
    </r>
    <r>
      <rPr>
        <sz val="10"/>
        <color indexed="8"/>
        <rFont val="Times New Roman"/>
        <family val="1"/>
      </rPr>
      <t>,салатный,урожайный,тонкокож)</t>
    </r>
  </si>
  <si>
    <r>
      <t>огурец Квартет F1(</t>
    </r>
    <r>
      <rPr>
        <b/>
        <sz val="10"/>
        <color indexed="8"/>
        <rFont val="Times New Roman"/>
        <family val="1"/>
      </rPr>
      <t>самооп</t>
    </r>
    <r>
      <rPr>
        <sz val="10"/>
        <color indexed="8"/>
        <rFont val="Times New Roman"/>
        <family val="1"/>
      </rPr>
      <t>,проф.серия,для зон неуст.земл,уст. к болезн.)</t>
    </r>
  </si>
  <si>
    <r>
      <t>огурец Конни F1(</t>
    </r>
    <r>
      <rPr>
        <b/>
        <sz val="10"/>
        <color indexed="8"/>
        <rFont val="Times New Roman"/>
        <family val="1"/>
      </rPr>
      <t>самооп</t>
    </r>
    <r>
      <rPr>
        <sz val="10"/>
        <color indexed="8"/>
        <rFont val="Times New Roman"/>
        <family val="1"/>
      </rPr>
      <t>,жен.типа цвет,пучков образ завяз,7-9см, хрус )</t>
    </r>
  </si>
  <si>
    <r>
      <t>огурец Коринна F1 (</t>
    </r>
    <r>
      <rPr>
        <b/>
        <sz val="10"/>
        <color indexed="8"/>
        <rFont val="Times New Roman"/>
        <family val="1"/>
      </rPr>
      <t>самооп</t>
    </r>
    <r>
      <rPr>
        <sz val="10"/>
        <color indexed="8"/>
        <rFont val="Times New Roman"/>
        <family val="1"/>
      </rPr>
      <t>,женс.типа цвет, индетерм,7-9см,плотн.)</t>
    </r>
  </si>
  <si>
    <r>
      <t>огурец МашаF1(</t>
    </r>
    <r>
      <rPr>
        <b/>
        <sz val="10"/>
        <color indexed="8"/>
        <rFont val="Times New Roman"/>
        <family val="1"/>
      </rPr>
      <t>партено</t>
    </r>
    <r>
      <rPr>
        <sz val="10"/>
        <color indexed="8"/>
        <rFont val="Times New Roman"/>
        <family val="1"/>
      </rPr>
      <t>,женс.тип цвет,букет,8-12см, 90-110гр,выс.урож)</t>
    </r>
  </si>
  <si>
    <r>
      <t>огурец Элиза F1 (</t>
    </r>
    <r>
      <rPr>
        <b/>
        <sz val="10"/>
        <rFont val="Times New Roman"/>
        <family val="1"/>
      </rPr>
      <t>самооп</t>
    </r>
    <r>
      <rPr>
        <sz val="10"/>
        <rFont val="Times New Roman"/>
        <family val="1"/>
      </rPr>
      <t>,8-10см,женск тип, уст.к перепадам t, ароматн.)</t>
    </r>
  </si>
  <si>
    <r>
      <t>огурец Хрумка F1(корниш,</t>
    </r>
    <r>
      <rPr>
        <b/>
        <sz val="10"/>
        <rFont val="Times New Roman"/>
        <family val="1"/>
      </rPr>
      <t>частич.партен</t>
    </r>
    <r>
      <rPr>
        <sz val="10"/>
        <rFont val="Times New Roman"/>
        <family val="1"/>
      </rPr>
      <t>,хруст,слад.,женск.тип цветен.)</t>
    </r>
  </si>
  <si>
    <t>укроп Грибовский (для ранней срезки, 30-40гр, ароматн.)</t>
  </si>
  <si>
    <t>перец Звезда Востока Белая в Красном F1(куб,1см стен, от крем до крас)</t>
  </si>
  <si>
    <t>перец Колобок(сл)(малыш,h30-40см,томат тип,тем-кр,80-90гр,до1смстен)</t>
  </si>
  <si>
    <t>пастернак Лучший из всех(белый,конич,15-20см, сочн,прян-слад.вкус)</t>
  </si>
  <si>
    <t>салат Лолло Росса (листовой, красн,гофрир,комплекс витаминов, йод )</t>
  </si>
  <si>
    <t>перец Виолетта (сл.)(h 55-60см, призмовидн.,темн-фиол до красн, толст)</t>
  </si>
  <si>
    <t>свекла Красный шар улуч(выравнен,круг,150-250гр,темн-крас,без колец)</t>
  </si>
  <si>
    <t>укроп Аллигатор(куст,высокоураж.зелени, 30-40 см, медл.стеблевание )</t>
  </si>
  <si>
    <t>цветок Аквилегия Нимфа (вид:гибридная)</t>
  </si>
  <si>
    <t>фасоль Золотая шейка(высокоураж,желт,вьющ,20-22см,долг. плодонош)</t>
  </si>
  <si>
    <t>цветок Армерия Элегия (приморская, смесь)</t>
  </si>
  <si>
    <t>5с</t>
  </si>
  <si>
    <t>цветок Фиалка Хелен маунт (вид: рогатая, желто-фиолетовая)(многолет)</t>
  </si>
  <si>
    <t>цветок Астра Вероника (принцесса, фиолеттово-пурпурная)</t>
  </si>
  <si>
    <t xml:space="preserve">цветок Петуния Ангелика F1 (низкорослая, многоцветковая, белая) </t>
  </si>
  <si>
    <t>цветок Петуния Нора F1(низкоросл.,св-фиолетов с темными прожилк)</t>
  </si>
  <si>
    <t>цветок Петуния Екатерина F1 (ампельная, тип Сурфиния, лососевая)</t>
  </si>
  <si>
    <t>цветок Петуния Светлана F1 (ампельная, тип Сурфиния, темно-роз.)</t>
  </si>
  <si>
    <t>цветок Статице Мерцание (вид: выемчатый, смесь цветов)</t>
  </si>
  <si>
    <t>цветок Тагетес Красный самоцвет (узколистный, оранжевый)</t>
  </si>
  <si>
    <t>50с</t>
  </si>
  <si>
    <t>4690368007344</t>
  </si>
  <si>
    <t>4607149404179</t>
  </si>
  <si>
    <t>4607149404209</t>
  </si>
  <si>
    <t>4607015185829</t>
  </si>
  <si>
    <t>4607015186253</t>
  </si>
  <si>
    <t>4607149400614</t>
  </si>
  <si>
    <t>4607015186383</t>
  </si>
  <si>
    <t>4607015186819</t>
  </si>
  <si>
    <t>4607015186956</t>
  </si>
  <si>
    <t>4607149404186</t>
  </si>
  <si>
    <t>4607116267066</t>
  </si>
  <si>
    <t>4607116266908</t>
  </si>
  <si>
    <t>4607015181265</t>
  </si>
  <si>
    <t>4607015181289</t>
  </si>
  <si>
    <t>4607149404247</t>
  </si>
  <si>
    <t>4607015185713</t>
  </si>
  <si>
    <t>4607015185744</t>
  </si>
  <si>
    <t>4607015185805</t>
  </si>
  <si>
    <t>4607149400706</t>
  </si>
  <si>
    <t>4690368007467</t>
  </si>
  <si>
    <t>4607116267561</t>
  </si>
  <si>
    <t>4690368010962</t>
  </si>
  <si>
    <t>4607015186017</t>
  </si>
  <si>
    <t>4607015186024</t>
  </si>
  <si>
    <t>4690368010955</t>
  </si>
  <si>
    <t>4690368024006</t>
  </si>
  <si>
    <t>4607149406616</t>
  </si>
  <si>
    <t>4607149401529</t>
  </si>
  <si>
    <t>4607015186116</t>
  </si>
  <si>
    <t>4607015186185</t>
  </si>
  <si>
    <t>4607116267189</t>
  </si>
  <si>
    <t>4607015186291</t>
  </si>
  <si>
    <t>4690368000260</t>
  </si>
  <si>
    <t>4607149400652</t>
  </si>
  <si>
    <t>4607149400645</t>
  </si>
  <si>
    <t>4607015186413</t>
  </si>
  <si>
    <t>4607015186444</t>
  </si>
  <si>
    <t>4690368010900</t>
  </si>
  <si>
    <t>4607116267226</t>
  </si>
  <si>
    <t>4607015181425</t>
  </si>
  <si>
    <t>4607015181487</t>
  </si>
  <si>
    <t>4607015186529</t>
  </si>
  <si>
    <t>4607015186536</t>
  </si>
  <si>
    <t>4607116267233</t>
  </si>
  <si>
    <t>4607015186567</t>
  </si>
  <si>
    <t>баклажан Черный ДраконF1(высокоур гибрид,неприхотл,темн-фиол)</t>
  </si>
  <si>
    <t>огурец Тополек  F1 (12-14см,женск тип цветения,превосход для соления)</t>
  </si>
  <si>
    <t>перец Звезда Востока Белая F1(нежно-желт.призмо-кубовид,1см стенка)</t>
  </si>
  <si>
    <t>4607149400454</t>
  </si>
  <si>
    <t>4690368008761</t>
  </si>
  <si>
    <t>4607015186703</t>
  </si>
  <si>
    <t>4607149404452</t>
  </si>
  <si>
    <t>4607015186772</t>
  </si>
  <si>
    <t>4607015186888</t>
  </si>
  <si>
    <t>4607116267301</t>
  </si>
  <si>
    <t>4607116267318</t>
  </si>
  <si>
    <t>4607015188837</t>
  </si>
  <si>
    <t>4690368012577</t>
  </si>
  <si>
    <t>4607015187274</t>
  </si>
  <si>
    <t>4607015185034</t>
  </si>
  <si>
    <t>4607149404650</t>
  </si>
  <si>
    <t>4607015187403</t>
  </si>
  <si>
    <t>4607015187410</t>
  </si>
  <si>
    <t>4607149404667</t>
  </si>
  <si>
    <t>4690368028554</t>
  </si>
  <si>
    <t>4607149400690</t>
  </si>
  <si>
    <t>4607015187526</t>
  </si>
  <si>
    <t>4690368006736</t>
  </si>
  <si>
    <t>4607149400461</t>
  </si>
  <si>
    <t>4607015187540</t>
  </si>
  <si>
    <t>4607149400683</t>
  </si>
  <si>
    <t>4607015187571</t>
  </si>
  <si>
    <t>4690368012607</t>
  </si>
  <si>
    <t>4607015187601</t>
  </si>
  <si>
    <t>4607149404568</t>
  </si>
  <si>
    <t>4607015187663</t>
  </si>
  <si>
    <t>4607149400485</t>
  </si>
  <si>
    <t>4690368010122</t>
  </si>
  <si>
    <t>4690368005654</t>
  </si>
  <si>
    <t>4690368015080</t>
  </si>
  <si>
    <t>4690368012843</t>
  </si>
  <si>
    <t>4607015182002</t>
  </si>
  <si>
    <t>4607015182088</t>
  </si>
  <si>
    <t>4607015182149</t>
  </si>
  <si>
    <t>4607015182187</t>
  </si>
  <si>
    <t>4607015182200</t>
  </si>
  <si>
    <t>4607015182248</t>
  </si>
  <si>
    <t>4607015182309</t>
  </si>
  <si>
    <t>4607015182422</t>
  </si>
  <si>
    <t>4607015182507</t>
  </si>
  <si>
    <t>4607015182569</t>
  </si>
  <si>
    <t>4607015182583</t>
  </si>
  <si>
    <t>4607015182606</t>
  </si>
  <si>
    <t>4690368015226</t>
  </si>
  <si>
    <t>4607015182620</t>
  </si>
  <si>
    <t>4607015182644</t>
  </si>
  <si>
    <t>4607015182767</t>
  </si>
  <si>
    <t>4690368015097</t>
  </si>
  <si>
    <t>4690368015103</t>
  </si>
  <si>
    <t>4607015182880</t>
  </si>
  <si>
    <t>4607015182941</t>
  </si>
  <si>
    <t>4607116267912</t>
  </si>
  <si>
    <t>4607015185072</t>
  </si>
  <si>
    <t>4607149404803</t>
  </si>
  <si>
    <t>4607015187892</t>
  </si>
  <si>
    <t>4607015187908</t>
  </si>
  <si>
    <t>4607015188042</t>
  </si>
  <si>
    <t>4607015185133</t>
  </si>
  <si>
    <t>4607015185140</t>
  </si>
  <si>
    <t>4607149404674</t>
  </si>
  <si>
    <t>4690368015110</t>
  </si>
  <si>
    <t>4690368000277</t>
  </si>
  <si>
    <t>2000098315497</t>
  </si>
  <si>
    <t>4607015183061</t>
  </si>
  <si>
    <t>4607015183467</t>
  </si>
  <si>
    <t>4607015183481</t>
  </si>
  <si>
    <t>4607015183603</t>
  </si>
  <si>
    <t>4607015183689</t>
  </si>
  <si>
    <t>4607015183825</t>
  </si>
  <si>
    <t>4607015183849</t>
  </si>
  <si>
    <t>4607015183924</t>
  </si>
  <si>
    <t>4607015184068</t>
  </si>
  <si>
    <t>4607015184082</t>
  </si>
  <si>
    <t>4607015185157</t>
  </si>
  <si>
    <t>4607015188363</t>
  </si>
  <si>
    <t>4607149400133</t>
  </si>
  <si>
    <t>4607015185188</t>
  </si>
  <si>
    <t>4607015185201</t>
  </si>
  <si>
    <t>4607015185225</t>
  </si>
  <si>
    <t>4607116266885</t>
  </si>
  <si>
    <t>4607116267509</t>
  </si>
  <si>
    <t>4607015188646</t>
  </si>
  <si>
    <t>4607015188684</t>
  </si>
  <si>
    <t>4690368012614</t>
  </si>
  <si>
    <t>4607015188677</t>
  </si>
  <si>
    <t>4607149403462</t>
  </si>
  <si>
    <t>4607015189049</t>
  </si>
  <si>
    <t>4607149400928</t>
  </si>
  <si>
    <t>4607149400973</t>
  </si>
  <si>
    <t>4607015189094</t>
  </si>
  <si>
    <t>4607015189100</t>
  </si>
  <si>
    <t>4607015189124</t>
  </si>
  <si>
    <t>4607015189216</t>
  </si>
  <si>
    <t>4607015189223</t>
  </si>
  <si>
    <t>4690368009621</t>
  </si>
  <si>
    <t>4607015189292</t>
  </si>
  <si>
    <t>4607015189322</t>
  </si>
  <si>
    <t>4607015189360</t>
  </si>
  <si>
    <t>4607015189353</t>
  </si>
  <si>
    <t>4607015189377</t>
  </si>
  <si>
    <t>4607015189384</t>
  </si>
  <si>
    <t>4607116267523</t>
  </si>
  <si>
    <t>4607015189452</t>
  </si>
  <si>
    <t>4607149403592</t>
  </si>
  <si>
    <t>4607015189483</t>
  </si>
  <si>
    <t>4607149401000</t>
  </si>
  <si>
    <t>4690368007986</t>
  </si>
  <si>
    <t>4607149403530</t>
  </si>
  <si>
    <t>4607015189568</t>
  </si>
  <si>
    <t>4607015189612</t>
  </si>
  <si>
    <t>4690368009683</t>
  </si>
  <si>
    <t>4607015189650</t>
  </si>
  <si>
    <t>4607015189667</t>
  </si>
  <si>
    <t>4607015189711</t>
  </si>
  <si>
    <t>4607149403684</t>
  </si>
  <si>
    <t>4607149400492</t>
  </si>
  <si>
    <t>4607015184181</t>
  </si>
  <si>
    <t>4607015184204</t>
  </si>
  <si>
    <t>4607015184228</t>
  </si>
  <si>
    <t>4607149403677</t>
  </si>
  <si>
    <t>4607149404919</t>
  </si>
  <si>
    <t>4690368006699</t>
  </si>
  <si>
    <t>4690368009744</t>
  </si>
  <si>
    <t>4690368015813</t>
  </si>
  <si>
    <t>4690368008952</t>
  </si>
  <si>
    <t>4607015184402</t>
  </si>
  <si>
    <t>4607015184488</t>
  </si>
  <si>
    <t>4690368011068</t>
  </si>
  <si>
    <t>4607015184549</t>
  </si>
  <si>
    <t>4607015184747</t>
  </si>
  <si>
    <t>4607015184907</t>
  </si>
  <si>
    <t>4690368008167</t>
  </si>
  <si>
    <t>4607015185249</t>
  </si>
  <si>
    <t>4607149405169</t>
  </si>
  <si>
    <t>4690368023986</t>
  </si>
  <si>
    <t>4607015183504</t>
  </si>
  <si>
    <t>4607015189933</t>
  </si>
  <si>
    <t>4690368009768</t>
  </si>
  <si>
    <t>4690368009775</t>
  </si>
  <si>
    <t>4607015189971</t>
  </si>
  <si>
    <t>4607015189988</t>
  </si>
  <si>
    <t>4607015185348</t>
  </si>
  <si>
    <t>4690368008082</t>
  </si>
  <si>
    <t>4690368023580</t>
  </si>
  <si>
    <t>4690368014595</t>
  </si>
  <si>
    <t>4607116260241</t>
  </si>
  <si>
    <t>4607116260302</t>
  </si>
  <si>
    <t>4607116260333</t>
  </si>
  <si>
    <t>4607015185430</t>
  </si>
  <si>
    <t>4607015185447</t>
  </si>
  <si>
    <t>4607015185454</t>
  </si>
  <si>
    <t>4690368007689</t>
  </si>
  <si>
    <t>4607116260616</t>
  </si>
  <si>
    <t>4607116260623</t>
  </si>
  <si>
    <t>4607116260661</t>
  </si>
  <si>
    <t>4607149405077</t>
  </si>
  <si>
    <t>4607149405084</t>
  </si>
  <si>
    <t>4690368007672</t>
  </si>
  <si>
    <t>4690368007603</t>
  </si>
  <si>
    <t>4690368007597</t>
  </si>
  <si>
    <t>4607116261217</t>
  </si>
  <si>
    <t>4607149405039</t>
  </si>
  <si>
    <t>4607116261422</t>
  </si>
  <si>
    <t>4607116261583</t>
  </si>
  <si>
    <t>4607116261828</t>
  </si>
  <si>
    <t>4607116262030</t>
  </si>
  <si>
    <t>4690368006712</t>
  </si>
  <si>
    <t>4690368017800</t>
  </si>
  <si>
    <t>4690368022705</t>
  </si>
  <si>
    <t>4607149406333</t>
  </si>
  <si>
    <t>4607116262122</t>
  </si>
  <si>
    <t>4607149400577</t>
  </si>
  <si>
    <t>4690368015295</t>
  </si>
  <si>
    <t>4607149405244</t>
  </si>
  <si>
    <t>4607116262160</t>
  </si>
  <si>
    <t>4607149405312</t>
  </si>
  <si>
    <t>4607116262283</t>
  </si>
  <si>
    <t>4690368008990</t>
  </si>
  <si>
    <t>4607116262368</t>
  </si>
  <si>
    <t>4607149401765</t>
  </si>
  <si>
    <t>4607149401772</t>
  </si>
  <si>
    <t>4607116262511</t>
  </si>
  <si>
    <t>4690368017572</t>
  </si>
  <si>
    <t>4607116262641</t>
  </si>
  <si>
    <t>4607116262665</t>
  </si>
  <si>
    <t>4607116262702</t>
  </si>
  <si>
    <t>4607116268179</t>
  </si>
  <si>
    <t>4607116268391</t>
  </si>
  <si>
    <t>4690368022514</t>
  </si>
  <si>
    <t>4607116262733</t>
  </si>
  <si>
    <t>4607116262740</t>
  </si>
  <si>
    <t>4607116262764</t>
  </si>
  <si>
    <t>4607116262788</t>
  </si>
  <si>
    <t>4607149401055</t>
  </si>
  <si>
    <t>4607116262870</t>
  </si>
  <si>
    <t>4607116262894</t>
  </si>
  <si>
    <t>4607149401413</t>
  </si>
  <si>
    <t>4607149401420</t>
  </si>
  <si>
    <t>4607116263020</t>
  </si>
  <si>
    <t>4607116263082</t>
  </si>
  <si>
    <t>4607116263204</t>
  </si>
  <si>
    <t>4607116263624</t>
  </si>
  <si>
    <t>4607116263877</t>
  </si>
  <si>
    <t>4607116264102</t>
  </si>
  <si>
    <t>4607116264164</t>
  </si>
  <si>
    <t>4607116264201</t>
  </si>
  <si>
    <t>4607116264249</t>
  </si>
  <si>
    <t>4607116264317</t>
  </si>
  <si>
    <t>4690368018197</t>
  </si>
  <si>
    <t>4607116264386</t>
  </si>
  <si>
    <t>4607116264430</t>
  </si>
  <si>
    <t>4607116264546</t>
  </si>
  <si>
    <t>4607116264614</t>
  </si>
  <si>
    <t>4690368023207</t>
  </si>
  <si>
    <t>4607116265246</t>
  </si>
  <si>
    <t>4607116265529</t>
  </si>
  <si>
    <t>4607149407811</t>
  </si>
  <si>
    <t>4607116266137</t>
  </si>
  <si>
    <t>4607116266144</t>
  </si>
  <si>
    <t>4607116263242</t>
  </si>
  <si>
    <t>4607116263259</t>
  </si>
  <si>
    <t>4607116269930</t>
  </si>
  <si>
    <t>4607116266205</t>
  </si>
  <si>
    <t>4607116266236</t>
  </si>
  <si>
    <t>4607116266274</t>
  </si>
  <si>
    <t>4607116266281</t>
  </si>
  <si>
    <t>4607116266304</t>
  </si>
  <si>
    <t>4607116266434</t>
  </si>
  <si>
    <t>4690368019415</t>
  </si>
  <si>
    <t>4607116266489</t>
  </si>
  <si>
    <t>4607116266526</t>
  </si>
  <si>
    <t>4607116266557</t>
  </si>
  <si>
    <t>4690368023252</t>
  </si>
  <si>
    <t>4607116266632</t>
  </si>
  <si>
    <t>цветок Петуния Сильвия F1 (низкоросл., многоцв., малин. с красн зевом.)</t>
  </si>
  <si>
    <t>Вес, гр</t>
  </si>
  <si>
    <t>№ п/п</t>
  </si>
  <si>
    <t>Ставка НДС, %</t>
  </si>
  <si>
    <t>Цена с НДС, чб пакеты, 1шт</t>
  </si>
  <si>
    <t>Наименование овощных культур, сорт</t>
  </si>
  <si>
    <t>АРБУЗ</t>
  </si>
  <si>
    <t>БРЮКВА</t>
  </si>
  <si>
    <t>ГОРОХ</t>
  </si>
  <si>
    <t>ДАЙКОН</t>
  </si>
  <si>
    <t>ДЫНЯ</t>
  </si>
  <si>
    <t>ЗЕМЛЯНИКА</t>
  </si>
  <si>
    <t>КАБАЧОК</t>
  </si>
  <si>
    <t>КАПУСТА</t>
  </si>
  <si>
    <t>КУКУРУЗА</t>
  </si>
  <si>
    <t>ЛУК</t>
  </si>
  <si>
    <t>МОРКОВЬ</t>
  </si>
  <si>
    <t>ОГУРЕЦ</t>
  </si>
  <si>
    <t>ПАТИССОН</t>
  </si>
  <si>
    <t>ПЕТРУШКА</t>
  </si>
  <si>
    <t>ПРЯНОСТЬ</t>
  </si>
  <si>
    <t>РЕДИС</t>
  </si>
  <si>
    <t>РЕДЬКА</t>
  </si>
  <si>
    <t>РЕПА</t>
  </si>
  <si>
    <t>САЛАТ</t>
  </si>
  <si>
    <t>СВЕКЛА</t>
  </si>
  <si>
    <t>СЕЛЬДЕРЕЙ</t>
  </si>
  <si>
    <t>ТЫКВА</t>
  </si>
  <si>
    <t>УКРОП</t>
  </si>
  <si>
    <t>ФАСОЛЬ</t>
  </si>
  <si>
    <t>ФЕНХЕЛЬ, ФИЗАЛИС</t>
  </si>
  <si>
    <t>ШПИНАТ</t>
  </si>
  <si>
    <t>ЩАВЕЛЬ</t>
  </si>
  <si>
    <t>--</t>
  </si>
  <si>
    <t>позд</t>
  </si>
  <si>
    <t>средн</t>
  </si>
  <si>
    <t>сред-ран</t>
  </si>
  <si>
    <t>ран</t>
  </si>
  <si>
    <t>сред-поз</t>
  </si>
  <si>
    <t>поздн</t>
  </si>
  <si>
    <t>сред</t>
  </si>
  <si>
    <t xml:space="preserve">ООО "Агропланета" </t>
  </si>
  <si>
    <t>УНП 691345331</t>
  </si>
  <si>
    <t>LIFE 025-626-88-69   VEL 029-97-97-926, 976-21-39</t>
  </si>
  <si>
    <t xml:space="preserve">   арбуз Огонек</t>
  </si>
  <si>
    <t xml:space="preserve">   арбуз Сахарный Малыш</t>
  </si>
  <si>
    <t xml:space="preserve">   брюква Детская любовь УГ </t>
  </si>
  <si>
    <t xml:space="preserve">   горох Азарт</t>
  </si>
  <si>
    <t xml:space="preserve">   горох Амброзия УГ</t>
  </si>
  <si>
    <t xml:space="preserve">   горох Делиза</t>
  </si>
  <si>
    <t xml:space="preserve">   горох Динга  УГ</t>
  </si>
  <si>
    <t xml:space="preserve">   горох Ника</t>
  </si>
  <si>
    <t xml:space="preserve">   горох Пионер</t>
  </si>
  <si>
    <t xml:space="preserve">   горох Чудо Кельведона</t>
  </si>
  <si>
    <t xml:space="preserve">   дайкон Клык Слона</t>
  </si>
  <si>
    <t xml:space="preserve">   дайкон Миноваси</t>
  </si>
  <si>
    <t xml:space="preserve">   дыня Колхозница УГ </t>
  </si>
  <si>
    <t xml:space="preserve">   дыня Смесь ранних сортов для холодного климата</t>
  </si>
  <si>
    <t xml:space="preserve">   земляника Барон Солемахер</t>
  </si>
  <si>
    <t xml:space="preserve">   кабачок Белый</t>
  </si>
  <si>
    <t xml:space="preserve">   кабачок Блэк цуккини</t>
  </si>
  <si>
    <t xml:space="preserve">   кабачок Веселые Ребята F1(смесь ранних сортов)</t>
  </si>
  <si>
    <t xml:space="preserve">   кабачок Золотинка</t>
  </si>
  <si>
    <t xml:space="preserve">   капуста Амагер 611 (Б/К)   УГ </t>
  </si>
  <si>
    <t xml:space="preserve">   кабачок Касерта</t>
  </si>
  <si>
    <t xml:space="preserve">   капуста Белорусская 455 (Б/К)  УГ </t>
  </si>
  <si>
    <t xml:space="preserve">   капуста Вертус (САВ)</t>
  </si>
  <si>
    <r>
      <t xml:space="preserve">Руслан-МТС (029) 802-61-71 Velcom (029) 63-955-63, 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Екатерина-МТС (033) 300-49-99 , (029) 107-59-35 Velcom</t>
    </r>
  </si>
  <si>
    <t xml:space="preserve">   капуста Вьюга  (Б/К)</t>
  </si>
  <si>
    <t xml:space="preserve">   капуста Дружная семейка (БРЮС) (0,3 г)</t>
  </si>
  <si>
    <t xml:space="preserve">   капуста Золотой гектар 1432 (Б/К) УГ</t>
  </si>
  <si>
    <t xml:space="preserve">   капуста Июньская (Б/К) УГ</t>
  </si>
  <si>
    <t xml:space="preserve">   капуста Осенний Нефрит (ПЕК)</t>
  </si>
  <si>
    <t xml:space="preserve">   капуста Рубин (К/К) УГ </t>
  </si>
  <si>
    <t xml:space="preserve">   капуста Снежный Шар (ЦВ)</t>
  </si>
  <si>
    <t xml:space="preserve">   капуста Сноуболл 123 (ЦВ) УГ</t>
  </si>
  <si>
    <t xml:space="preserve">   кукуруза Детский Вкус</t>
  </si>
  <si>
    <t xml:space="preserve">   кукуруза Лакомка(сахарная)</t>
  </si>
  <si>
    <t xml:space="preserve">   лук Восторг (репч.)</t>
  </si>
  <si>
    <t xml:space="preserve">   лук Карантанский (ПОР)</t>
  </si>
  <si>
    <t xml:space="preserve">   лук Красный Барон (репч.)</t>
  </si>
  <si>
    <t xml:space="preserve">   лук Нежность (батун) УГ</t>
  </si>
  <si>
    <t xml:space="preserve">   лук Салатный (на перо)</t>
  </si>
  <si>
    <t xml:space="preserve">   лук Сенатор (репч.)</t>
  </si>
  <si>
    <t xml:space="preserve">   лук Фермер (репч.)</t>
  </si>
  <si>
    <t xml:space="preserve">   лук Фермер Поздний (репч.)</t>
  </si>
  <si>
    <t xml:space="preserve">   лук Фермер Ранний (репч.)</t>
  </si>
  <si>
    <t xml:space="preserve">   лук Халцедон УГ</t>
  </si>
  <si>
    <t xml:space="preserve">   лук Штуттгартер Ризен (репч.)</t>
  </si>
  <si>
    <t xml:space="preserve">   морковь Амстердамская УГ </t>
  </si>
  <si>
    <t xml:space="preserve">   морковь Витаминная 6 УГ </t>
  </si>
  <si>
    <t xml:space="preserve">   морковь Детский вкус </t>
  </si>
  <si>
    <t xml:space="preserve">   морковь Королева Осени</t>
  </si>
  <si>
    <t xml:space="preserve">   морковь Лосиноостровская 13</t>
  </si>
  <si>
    <t xml:space="preserve">   морковь Московская Зимняя А 515</t>
  </si>
  <si>
    <t xml:space="preserve">   морковь Нантская 4 УГ </t>
  </si>
  <si>
    <t xml:space="preserve">   морковь Пучковая</t>
  </si>
  <si>
    <t xml:space="preserve">   морковь Шантанэ 2461  УГ </t>
  </si>
  <si>
    <t xml:space="preserve">   огурец Бочковой Засол (0,5 г)</t>
  </si>
  <si>
    <t xml:space="preserve">   огурец Водолей УГ </t>
  </si>
  <si>
    <t xml:space="preserve">   огурец Голубчик F1 УГ </t>
  </si>
  <si>
    <t xml:space="preserve">   огурец Дальневосточный 27 УГ </t>
  </si>
  <si>
    <t xml:space="preserve">   огурец Изящный УГ </t>
  </si>
  <si>
    <t xml:space="preserve">   огурец Конкурент УГ </t>
  </si>
  <si>
    <t xml:space="preserve">   огурец Кустовой УГ </t>
  </si>
  <si>
    <t xml:space="preserve">   огурец Надежный УГ </t>
  </si>
  <si>
    <t xml:space="preserve">   огурец Парижский корнишон УГ </t>
  </si>
  <si>
    <t xml:space="preserve">   патиссон Диск УГ </t>
  </si>
  <si>
    <t xml:space="preserve">   петрушка Кудрявая</t>
  </si>
  <si>
    <t xml:space="preserve">   петрушка Обыкновенная листовая  УГ </t>
  </si>
  <si>
    <t xml:space="preserve">   петрушка Омега</t>
  </si>
  <si>
    <t xml:space="preserve">   петрушка Пучковая( листовая)</t>
  </si>
  <si>
    <t xml:space="preserve">   пряность Базилик Аромат Лимона (для чая)</t>
  </si>
  <si>
    <t xml:space="preserve">   пряность Базилик Застольный</t>
  </si>
  <si>
    <t xml:space="preserve">   пряность Базилик Смесь лучших сортов</t>
  </si>
  <si>
    <t xml:space="preserve">   пряность Базилик Фиолетовый 0,2 г</t>
  </si>
  <si>
    <t xml:space="preserve">   пряность Валериана Доктор Сердечный (лек.)</t>
  </si>
  <si>
    <t xml:space="preserve">   пряность Горчица Волнушка (лист)</t>
  </si>
  <si>
    <t xml:space="preserve">   пряность Иссоп Формула</t>
  </si>
  <si>
    <t xml:space="preserve">   пряность Кориандр Король Рынка</t>
  </si>
  <si>
    <t xml:space="preserve">   пряность Кориандр Янтарь УГ </t>
  </si>
  <si>
    <t xml:space="preserve">   пряность Лаванда Юдифь 0,05 г</t>
  </si>
  <si>
    <t xml:space="preserve">   пряность Мелисса Нектар 0,1 г</t>
  </si>
  <si>
    <t xml:space="preserve">   пряность Чабер огородный Ароматный</t>
  </si>
  <si>
    <t xml:space="preserve">   редис 18 дней УГ</t>
  </si>
  <si>
    <t xml:space="preserve">   редис Жара УГ</t>
  </si>
  <si>
    <t xml:space="preserve">   редис Нота</t>
  </si>
  <si>
    <t xml:space="preserve">   редис Премьер</t>
  </si>
  <si>
    <t xml:space="preserve">   редис Сакса</t>
  </si>
  <si>
    <t xml:space="preserve">   редис Сюрприз Тещи</t>
  </si>
  <si>
    <t xml:space="preserve">   редис Три Недельки</t>
  </si>
  <si>
    <t xml:space="preserve">   редис Ультраранний (красный)</t>
  </si>
  <si>
    <t xml:space="preserve">   редис Французский Завтрак</t>
  </si>
  <si>
    <t xml:space="preserve">   редька Внучка F1 (лобо)</t>
  </si>
  <si>
    <t xml:space="preserve">   редька Зимняя круглая черная УГ</t>
  </si>
  <si>
    <t xml:space="preserve">   редька Маргеланская</t>
  </si>
  <si>
    <t xml:space="preserve">   репа Золотой шар</t>
  </si>
  <si>
    <t xml:space="preserve">   салат Весенний (кресс)</t>
  </si>
  <si>
    <t xml:space="preserve">   салат Виктория (рукола)</t>
  </si>
  <si>
    <t xml:space="preserve">   салат Изумрудный (лист)</t>
  </si>
  <si>
    <t xml:space="preserve">   салат Краснолистный летний УГ</t>
  </si>
  <si>
    <t xml:space="preserve">   салат Машенька (кочан)</t>
  </si>
  <si>
    <t xml:space="preserve">   салат Олимп (полевой)</t>
  </si>
  <si>
    <t xml:space="preserve">   салат Салатная Чаша</t>
  </si>
  <si>
    <t xml:space="preserve">   салат Холодок( листовой )</t>
  </si>
  <si>
    <t xml:space="preserve">   свекла Бордо 237 УГ</t>
  </si>
  <si>
    <t xml:space="preserve">   свекла Детройт УГ</t>
  </si>
  <si>
    <t xml:space="preserve">   свекла Египетская плоская УГ </t>
  </si>
  <si>
    <t xml:space="preserve">   свёкла Красный Шар улучшенная</t>
  </si>
  <si>
    <t xml:space="preserve">   свёкла Несравненная А 463</t>
  </si>
  <si>
    <t xml:space="preserve">   свекла Одноростковая УГ </t>
  </si>
  <si>
    <t xml:space="preserve">   свекла Цилиндра УГ </t>
  </si>
  <si>
    <t xml:space="preserve">   сельдерей Аврора</t>
  </si>
  <si>
    <t xml:space="preserve">   сельдерей Высокий</t>
  </si>
  <si>
    <t xml:space="preserve">   сельдерей Лекарь (корневой)</t>
  </si>
  <si>
    <t xml:space="preserve">   тыква Голосемянка</t>
  </si>
  <si>
    <t xml:space="preserve">   тыква Спагетти</t>
  </si>
  <si>
    <t xml:space="preserve">   тыква Улыбка</t>
  </si>
  <si>
    <t xml:space="preserve">   укроп Аврора</t>
  </si>
  <si>
    <t xml:space="preserve">   укроп Симфония УГ </t>
  </si>
  <si>
    <t xml:space="preserve">   укроп Супердукат ОЕ</t>
  </si>
  <si>
    <t xml:space="preserve">   фасоль Садовод (овощ)</t>
  </si>
  <si>
    <t xml:space="preserve">   фасоль Эврика (овощ)</t>
  </si>
  <si>
    <t xml:space="preserve">   фенхель Казанова</t>
  </si>
  <si>
    <t xml:space="preserve">   физалис Кондитер УГ </t>
  </si>
  <si>
    <t xml:space="preserve">   шпинат Маркиза</t>
  </si>
  <si>
    <t xml:space="preserve">   шпинат Матадор УГ </t>
  </si>
  <si>
    <t xml:space="preserve">   щавель Толстолистный</t>
  </si>
  <si>
    <t xml:space="preserve">        По предоплате предоставляется скидка 10%</t>
  </si>
  <si>
    <t>р/с 3012512003014 в ОАО "Приорбанк" ЦБУ №505, г.Барановичи, ул.Ленина 71, код 749</t>
  </si>
  <si>
    <t>Республика Беларусь, Минская обл, г. Клецк, ул. Победы 149а, ком 2</t>
  </si>
  <si>
    <t>Прейскурант на семена овощных культур от 01.02.2012г.                                                                    Утверждаю ____________директор  Грибов Р.В.</t>
  </si>
  <si>
    <t>т/ф 375(163)46-40-25, МТС 029-723-77-03, 802-61-71, e-mail: agroplaneta@list.ru</t>
  </si>
  <si>
    <t xml:space="preserve">   фасоль Бона (спарж, зел)</t>
  </si>
  <si>
    <t xml:space="preserve">   фасоль Фантазия (спарж, зел)</t>
  </si>
  <si>
    <t xml:space="preserve">   фасоль Чародейка (спарж, жел)</t>
  </si>
  <si>
    <t>БАКЛАЖАН</t>
  </si>
  <si>
    <t>БОБЫ</t>
  </si>
  <si>
    <t>ГОРОХ САХАРНЫЙ</t>
  </si>
  <si>
    <t>КУКУРУЗА САХАРНАЯ</t>
  </si>
  <si>
    <t xml:space="preserve">ОГУРЕЦ </t>
  </si>
  <si>
    <t>ПЕРЕЦ СЛАДКИЙ</t>
  </si>
  <si>
    <t>КОРИАНДР</t>
  </si>
  <si>
    <t>ТОМАТ</t>
  </si>
  <si>
    <t xml:space="preserve">   огурец Единство</t>
  </si>
  <si>
    <t>ультраскор.</t>
  </si>
  <si>
    <t>среднеспел.</t>
  </si>
  <si>
    <t>раннеспел.</t>
  </si>
  <si>
    <t>позднеспел.</t>
  </si>
  <si>
    <t>очень ранн.</t>
  </si>
  <si>
    <t>скороспел</t>
  </si>
  <si>
    <t>среднепозд.</t>
  </si>
  <si>
    <t>среднеранн.</t>
  </si>
  <si>
    <t>скороспел.</t>
  </si>
  <si>
    <t xml:space="preserve">огурец Изящный (универсального назнач., засухо,жароуст.) </t>
  </si>
  <si>
    <t xml:space="preserve">огурец Кай F1(проф. серия, жароуст., для зон неуст. земледел.) </t>
  </si>
  <si>
    <t>Скоросп-сть</t>
  </si>
  <si>
    <t>морковь Кардинал (проф. серия., для зон неустойч. земледел.)</t>
  </si>
  <si>
    <t xml:space="preserve">огурец Ира F1(высокоурож., преимущ. жен. типа цветения) </t>
  </si>
  <si>
    <t>Цена б/НДС, руб.</t>
  </si>
  <si>
    <t>арбуз Шапка императораF1(проф. серия, до 10кг, 12% сахаров)</t>
  </si>
  <si>
    <t>среднеран.</t>
  </si>
  <si>
    <t>морковь Дуняша(высок.содер.сахара, для детск. соков и пюре)</t>
  </si>
  <si>
    <t>огурец Кустовой (для зон умеренного землед., засухоуст.)</t>
  </si>
  <si>
    <t>ФЕНХЕЛЬ</t>
  </si>
  <si>
    <t>ЧАБЕР</t>
  </si>
  <si>
    <t>баклажан Бычье Сердце F1(жароус, овальн., тем-фиол. До 500г)</t>
  </si>
  <si>
    <t>баклажан Мария(проф. серия, т-фиол, 200-220г. цилидрич. )</t>
  </si>
  <si>
    <t>баклажан Черная Луна(жароуст,грушевидн,долго плодоносит.)</t>
  </si>
  <si>
    <t>баклажан Вкус грибов (белый, засухоустойчивый, цилиндрич.)</t>
  </si>
  <si>
    <t>баклажан Ятаган F1(засухоуст., саблевидно-изогнутый, урожайн.)</t>
  </si>
  <si>
    <t>горох Медовая лопатка (h 65-70см ,без пергаментного слоя, сахарн.)</t>
  </si>
  <si>
    <t>земляника Барон Солемахер (ремотантная, безусая, куст полураскид)</t>
  </si>
  <si>
    <t>баклажан Черный Красавец(грушевид. фиол, длит хранен.и трансп.)</t>
  </si>
  <si>
    <t>кабачок Черный красавец(цуккини,тонкокож., темно-зел. )</t>
  </si>
  <si>
    <t>кабачок Нефрит F1 (цуккини, темно-зел., лежкий, 1-1,2 кг.)</t>
  </si>
  <si>
    <t>капуста Амагер 611 (Б/К)(2,4-4 кг.,качан плотный, для хранения)</t>
  </si>
  <si>
    <t>капуста Июньская (Б/К) (1,6-2,5 кг., для употр в свежем виде)</t>
  </si>
  <si>
    <t xml:space="preserve">капуста Казачок F1 (Б/К) (0.8-1,2 кг., устойч. к растрескиванию) </t>
  </si>
  <si>
    <t>капуста Монарх  F1 (Б/К) (1,5-3 кг,плотн,холодоуст, 6-8 мес.хранения)</t>
  </si>
  <si>
    <t>капуста Надежда (Б/К) (до5кг,холодостойкая,уст.к растр.для квашения)</t>
  </si>
  <si>
    <t>капуста Подарок  (Б/К)(2,6-4,6кг,плотный,для кваш.и продол.хранения)</t>
  </si>
  <si>
    <t>капуста Слава 1305 (Б/К)(2,4-4,5кг. для употр в свеж. виде и квашения)</t>
  </si>
  <si>
    <t>капуста Тёща (Б/К) (проф.серия,тонкая текстура,лучш.сорт для кваш.)</t>
  </si>
  <si>
    <t>капуста Цезарь F1 (БРОК)(до1кг,плотн,после срезки голов.отрастают)</t>
  </si>
  <si>
    <t>капуста Весенний НефритF1(ПЕК)(для зон неуст.землед,уст.к болезн.)</t>
  </si>
  <si>
    <t>капуста Гигант (КОЛЬ)(1,5-2кг для зон неуст.земледел, для хранения)</t>
  </si>
  <si>
    <t>капуста Гарантия (ЦВ)(0,4-08кг,откр.грунт и плен.укрыт,высок. урож.)</t>
  </si>
  <si>
    <t xml:space="preserve">морковь Витаминная(тупоконечная, выс.содер.каротина, хранится) </t>
  </si>
  <si>
    <t>среднеранн</t>
  </si>
  <si>
    <t>огурец Бизнес F1(без горечи,8-10см,черношип, для засол,консервир)</t>
  </si>
  <si>
    <t>огурец Борис F1(проф.сер,не жел-ют,не образ пустот,не перерост)</t>
  </si>
  <si>
    <t>огурец Засолочный (идеальн для засолки и консервирования)</t>
  </si>
  <si>
    <t>огурец Конкурент (9-12см,черношип,жароуст,уст. мучнистой росе)</t>
  </si>
  <si>
    <t>огурец Мотылёк F1(проф.с.,белошип,для сбора мини-корниш, урожайн)</t>
  </si>
  <si>
    <t>огурец Парижский Корнишон(8-10см, черношип, отлич. для консервир)</t>
  </si>
  <si>
    <t>огурец Филиппок F1(проф.сер,для сбора мини-корн,зелен. не перераст)</t>
  </si>
  <si>
    <t>перец Звезда Востока Золотистая F1 (сл.)(кубов,1см стенка,высок урож)</t>
  </si>
  <si>
    <t>перец Звезда Востока Шоколадная F1 (сл.)(призма, т-корич.,1см, до 350г)</t>
  </si>
  <si>
    <t>перец Зорька (сл.)(проф.сер, h45-50см,призм,6-8мм стенка, неприхотл.)</t>
  </si>
  <si>
    <t>перец Игрок (h45-50см,кубовидн.,9-12мм стенка,обильное плодонош.)</t>
  </si>
  <si>
    <t>перец Калифорнийское Чудо (сл.)(h50-65см, кубовид, 80-130г., ароматн.)</t>
  </si>
  <si>
    <t>перец Князь Игорь F1 (сл.)(проф.сер,h60-70см,удлин-кубов.,7-9мм стен)</t>
  </si>
  <si>
    <t>перец Марина (сл.)(h75-80см, призмовид,оранжев,очень сочн. и сладк.)</t>
  </si>
  <si>
    <t>перец Молния Красная F1(остр)(удлин-конус,сладк.с слабоостр.перегор)</t>
  </si>
  <si>
    <t>перец Ольга F1 (сл.)(h50-60см,округло-плоский,плотн,8-9мм стен,неприх)</t>
  </si>
  <si>
    <t>перец Титан (проф.сер,h50-65см,усеченно-конич,до350 г. 8-9 мм стенка.)</t>
  </si>
  <si>
    <t>перец Этюд F1(сл)(h60-70см,призм,темн-оранж,7-8 мм стенка,холод.уст.)</t>
  </si>
  <si>
    <t>редис Аленка (кругл, 25-35гр, насыщ. красн,выдерж. заморозки до -5)</t>
  </si>
  <si>
    <t>редис Анжелика (цилиндр, с бел.конч, дружная отдача урожая )</t>
  </si>
  <si>
    <t>редис Жара (круглый, 15-27гр,красно-малиновый,приятный слабоостр)</t>
  </si>
  <si>
    <t>редис Заря (круглый, 15-23гр,красно-малин,для зон неуст. земледелия)</t>
  </si>
  <si>
    <t>редис Королева Рынка(поф.серия,25-35гр,т-крас,устойч к низким темп. )</t>
  </si>
  <si>
    <t>редис Рубин (кругл, 15-30гр.,красный, для зон неустойч. земледелия )</t>
  </si>
  <si>
    <t>редис Французский Завтрак (цилиндр, красн с б/к, 12-15гр, друж. отдача)</t>
  </si>
  <si>
    <t>редька Агата(коническая, белая,300-400гр., уст. к растреск, хранится)</t>
  </si>
  <si>
    <t>редька Негритянка (проф.сер,овальная,черн,250-300гр.,для длит хранен)</t>
  </si>
  <si>
    <t>репа Петровская 1(60-150гр.,золотисто-желтая, сочная, сладкая)</t>
  </si>
  <si>
    <t>репа Пурпурная с б/к(без.груб.волокон,полезна при диабете, ожирении)</t>
  </si>
  <si>
    <t>салат Краснолистный Летний (лист, проф.сер,волнист,не выгорает, йод)</t>
  </si>
  <si>
    <t>салат Кучерявец Одесский (полукочан, гофриров.лист, устойч. к забол. )</t>
  </si>
  <si>
    <t>салат Лолло Биондо (полукочан,сильноволнист, хрустящ, урожайный)</t>
  </si>
  <si>
    <t>салат Скороспелый Деликатес(лист,нежный,сладкий,дружн отдача урож)</t>
  </si>
  <si>
    <t>свёкла Бордо 237(кругл, 200-500гр, темн-красн,для зон умерен. земледел)</t>
  </si>
  <si>
    <t>свёкла Египетская Плоская(круг-плоск,300-500гр,тем-крас,уст.к цветуш)</t>
  </si>
  <si>
    <t>свёкла Соната (цилиндр,высокоур,150-400гр,для загущ.посадок, для хран)</t>
  </si>
  <si>
    <t>свёкла Цилиндра(проф.сер,200-330гр,тем-крас, для консер их ранения)</t>
  </si>
  <si>
    <t>сельдерей Лекарь (листовой)(холодост,для многократ срезки и выгонки)</t>
  </si>
  <si>
    <t>Кориандр Король Рынка(холодост, компактн,сильно ароматный)</t>
  </si>
  <si>
    <t>Чабер огородный Ароматный (однолет пряное лекар. растение, 0,2-03м)</t>
  </si>
  <si>
    <t>реннеспел.</t>
  </si>
  <si>
    <t>томат Балконное Чудо(h30-40см,30-40гр,подход для балконов и лоджий)</t>
  </si>
  <si>
    <t>томат Богач F1(детер,h70-80см,кубов-сливовид,плотные,90-110гр,хранят.)</t>
  </si>
  <si>
    <t>томат Буржуй F1(проф.сер,детер,h1,2м,слаборебр,200гр,мясист,неприх)</t>
  </si>
  <si>
    <t>томат Альфа(детерм,штамб,h40-50см,для зон неустой.земл,уст к фитоф)</t>
  </si>
  <si>
    <t>томат Бычье Сердце(индетер,h1,2м,конусивид,400-600гр,мясист,сладкие)</t>
  </si>
  <si>
    <t>томат Вспышка (детерм., штамб,h40-50см,плотн, сладкие,80-120гр.,урож)</t>
  </si>
  <si>
    <t>томат Грот(детерм,h40-50см,60-80гр, холодост, усточ. к фитофторозу)</t>
  </si>
  <si>
    <t>томат Де-Барао Розовый(индет,h2,5-2,7м,розов,овальн,60-90гр,сладкие)</t>
  </si>
  <si>
    <t>томат Де-Барао Чёрный(индет,h2,3-2,7м,т-вишнев,оваль,50-70гр,сладкие)</t>
  </si>
  <si>
    <t>томат Жар-Птица F1(детерм,h70-90см,оранж,110-250гр,плотн,бета-карот)</t>
  </si>
  <si>
    <t>томат Жирдяй F1(детерм, h70-80см,по5-6 на кисти,200-300гр,отл. хранит)</t>
  </si>
  <si>
    <t>томат Золотая Анромеда F1(детерм,h70-90см,желт.90-110гр,бетакаротин)</t>
  </si>
  <si>
    <t>томат Идальго F1(детер.h50-55см,цилинд,до120гр,с проч кожиц, консерв)</t>
  </si>
  <si>
    <t>томат Карамель Красная F1(индет.,томат-конфетти до 50 в кисти,25-30гр)</t>
  </si>
  <si>
    <t>томат Карамель Желтая F1(индет.,томат-конфетти,до50 в кисти, 30-40гр )</t>
  </si>
  <si>
    <t>томат Красотка F1(детер,hдо1м,розово-малин,плоско-округ,200г.плотн)</t>
  </si>
  <si>
    <t>томат Кукла F1 (проф.сер,детерм,h60-70см,розов,150-200гр,обил.плодон)</t>
  </si>
  <si>
    <t>скорспелый</t>
  </si>
  <si>
    <t>томат Купидон F1(детер,h60см,умерен.пасынк,70-110гр,высокоурож)</t>
  </si>
  <si>
    <t>томат Ляна (детерм.,h35-40см,умерен.пасынк,60-80г,устойч.к болезням)</t>
  </si>
  <si>
    <t>томат Мажор F1 (проф.сер,индетерм,h1,8м,малин, до300г.,медовые)</t>
  </si>
  <si>
    <t>томат Марс F1 (улучш)(детер,h50-70см,плоско-окр,60-80гр, уст. к стресс)</t>
  </si>
  <si>
    <t>томат Райское Наслаждение(индет,h1,2м,плоско-округ,400-500гр,сахарн)</t>
  </si>
  <si>
    <t>томат Розовая АндромедаF1(детер,h70см,розов,90-120гр,сладк,уст к бол)</t>
  </si>
  <si>
    <t>томат Санька (детерм,h30-40cм,непасын,80-100гр,уст к комплекс.болезн)</t>
  </si>
  <si>
    <t>томат Челнок(детер,штамб,h45-55см,овальн.с носиком,60-70гр,плотн)</t>
  </si>
  <si>
    <t>тыква Стофунтовая(длиннопл,оранж,10-20кг,шаровидн, диетическая)</t>
  </si>
  <si>
    <t>среднепозд</t>
  </si>
  <si>
    <t>укроп Аврора (кустовой,хорошо облиствен,очень ароматн, уст. к тени)</t>
  </si>
  <si>
    <t>фасоль Аллюр (спарж., зеленая, кустовая, h30-40см, без пергам. слоя)</t>
  </si>
  <si>
    <t>фенхель Казанова (овощной,h50-70см, 100-150гр)</t>
  </si>
  <si>
    <t>шпинат Матадор(устойч к цветушности)</t>
  </si>
  <si>
    <t>щавель Широколистный (18 см, облад высок зимостойкостью)</t>
  </si>
  <si>
    <t>брюква Красносельская(верх зел, низ желт,600г,для зон умерен.земледел)</t>
  </si>
  <si>
    <t>бобы Белорусские(длин.8-10см,зерна овал, крупн,светло-кор,неприхот)</t>
  </si>
  <si>
    <t>редис Краса(округл.,насыщ.-красный,17-20гр.,для зон умерен. земледел.)</t>
  </si>
  <si>
    <t xml:space="preserve">в 1г.  9-16 семян, сохран. всхожесть 6-8 лет </t>
  </si>
  <si>
    <t xml:space="preserve">в 1г. 250-300 семян, сохран. всхожесть 3-4 г. </t>
  </si>
  <si>
    <t xml:space="preserve">в 1г.  3-5 семян, сохран. всхожесть 3-5 лет </t>
  </si>
  <si>
    <t xml:space="preserve">в 1г.  300-400 семян, сохран. всхожесть 3-5 лет </t>
  </si>
  <si>
    <t xml:space="preserve">в 1г.  18-33 семян, сохран. всхожесть 6-8 лет </t>
  </si>
  <si>
    <t xml:space="preserve">в 1г.  7-10 семян, сохран. всхожесть 7-8 лет </t>
  </si>
  <si>
    <t xml:space="preserve">в 1г.  280-350 семян, сохран. всхожесть 5-6 лет </t>
  </si>
  <si>
    <t xml:space="preserve">в 1г.  6-8 семян, сохран. всхожесть 3-5 лет </t>
  </si>
  <si>
    <t xml:space="preserve">в 1г.  260-300 семян, сохран. всхожесть 3-4 г. </t>
  </si>
  <si>
    <t xml:space="preserve">в 1г.  590-770 семян, сохран. всхожесть 3-4 г. </t>
  </si>
  <si>
    <t xml:space="preserve">в 1г.  32-52 семян, сохран. всхожесть 6-8 лет </t>
  </si>
  <si>
    <t xml:space="preserve">в 1г.  180-250 семян, сохран. всхожесть 3-4 г. </t>
  </si>
  <si>
    <t xml:space="preserve">в 1г.  125-200 семян, сохран. всхожесть 2-3 г. </t>
  </si>
  <si>
    <t xml:space="preserve">в 1г.  80-125 семян, сохран. всхожесть 3-5 лет </t>
  </si>
  <si>
    <t xml:space="preserve">в 1г.  120-130 семян, сохран. всхожесть 4-5 лет </t>
  </si>
  <si>
    <t xml:space="preserve">в 1г.  350-670 семян, сохран. всхожесть 3-5 лет </t>
  </si>
  <si>
    <t xml:space="preserve">в 1г.  50-100 семян, сохран. всхожесть 4-5 лет </t>
  </si>
  <si>
    <t xml:space="preserve">в 1г.  800-1000 семян, сохран. всхожесть 1-2 г. </t>
  </si>
  <si>
    <t xml:space="preserve">в 1г.  800-1250 семян, сохран. всхожесть 3-4 г. </t>
  </si>
  <si>
    <t xml:space="preserve">в 1г.  260-360 семян, сохран. всхожесть 4-5 лет </t>
  </si>
  <si>
    <t xml:space="preserve">в 1г.  3-7 семян, сохран. всхожесть 6-8 лет </t>
  </si>
  <si>
    <t xml:space="preserve">в 1г.  800-1000 семян, сохран. всхожесть 2-3 г. </t>
  </si>
  <si>
    <t xml:space="preserve">в 1г.  3-5 семян, сохран. всхожесть 5-6 лет </t>
  </si>
  <si>
    <t xml:space="preserve">в 1г.  70-200 семян, сохран. всхожесть 5-7 г. </t>
  </si>
  <si>
    <t xml:space="preserve">в 1г.  250-350 семян, сохран. всхожесть 3-4 г. </t>
  </si>
  <si>
    <t xml:space="preserve">в 1г. 90-120 семян, сохран. всхожесть 3-4 г. </t>
  </si>
  <si>
    <t xml:space="preserve">в 1г. 600-1000 семян, сохран. всхожесть 2-3 г. </t>
  </si>
  <si>
    <t>www.agroplaneta.by,  e-mail: agroplaneta@list.ru</t>
  </si>
  <si>
    <t>кабачок Аполлон F1(проф.сер,куст,холодо и теневыносл, 8-10 пл с раст.  )</t>
  </si>
  <si>
    <t>морковь Королева Осени (конич,выравнен.,для длит.хранен.)</t>
  </si>
  <si>
    <t>морковь Лосиноостровская13(конич,заостр,мален.сердц,не треск,хран)</t>
  </si>
  <si>
    <t>морковь Самсон F1(цилиндр,тупокон,мален.сердцев,не треск.,отл.лежк)</t>
  </si>
  <si>
    <t>огурец Либелле F1 (преимущ.женск.типа цвет, длит.плодонош.,10-13см.)</t>
  </si>
  <si>
    <t>огурец Пальчик (9-12см, пучков. формир,женс. типа, высокоурож)</t>
  </si>
  <si>
    <t>огурец Перента F1 (10-12см, сильноросл,плетист,сочн,ароматн,универс.)</t>
  </si>
  <si>
    <t>огурец Сын ПолкаF1(мини-корн,для сбора пикулей,не перераст,не желт)</t>
  </si>
  <si>
    <t>перец Джульетта F1(сл.) (h40-45см,конусновид,7-9мм стенка, высокоур.)</t>
  </si>
  <si>
    <t>перец Звезда Востока КраснаяF1(сл)(призма,1см стен,высокоур,профес)</t>
  </si>
  <si>
    <t>петрушка Обыкновенная листовая (обильнолист, скороспел, ароматн)</t>
  </si>
  <si>
    <t>томат Де-Барао Красный(индет,до 3м,овальн,50-70гр,гладк,плотн,сладк.)</t>
  </si>
  <si>
    <t>томат Загадка (детерм,h30-40см,безрассадн способ,практ.без пасынк.)</t>
  </si>
  <si>
    <t>капуста КолобокF1(Б/К)(4-5 кг,плотный,уст.к растреск,хранение)(инкрус)</t>
  </si>
  <si>
    <t>капуста ЛенноксF1(Б/К)(1,6-2,4кг, уст.к растреск,плот,6-8 мес.хран)(драж)</t>
  </si>
  <si>
    <t>свёкла Пабло F1(кругл,темн-бордов,170-180гр,без колец, хол.устой)(инкр)</t>
  </si>
  <si>
    <t>редька Зимняя Круглая Черная(250-55-гр.,для длит. хранения, лечебн)</t>
  </si>
  <si>
    <t>редис Красный Великан (округл, до 120гр,холодост.,для длит.хранен)</t>
  </si>
  <si>
    <t>фасоль Лаура (спарж., желт,урожайн,кустовая,h30-40см,без перг.слоя)</t>
  </si>
  <si>
    <t>БАЗИЛИК</t>
  </si>
  <si>
    <t>ДУШИЦА</t>
  </si>
  <si>
    <t>арбуз Коралл (короткоплет,тонкокор,сочный,2-3кг, неприхотлив )</t>
  </si>
  <si>
    <t>арбуз Лежебока Медовый F1(проф.сер,длиннопл,3-5кг,высокоурожайн)</t>
  </si>
  <si>
    <t>Базилик Аромат Лимона (для чая)(высокоурож.,быстр.рост,компактн)</t>
  </si>
  <si>
    <t>горох Детская радость (h 50-60см,урожайный,очень сладкий,питательн.)</t>
  </si>
  <si>
    <t>горох Сенатор (до 60 см, мозговой, микроэлементы, витомин В)</t>
  </si>
  <si>
    <t>Душица розовая Фея 0,05 г (витамин С,антисептик,успокаивающее)</t>
  </si>
  <si>
    <t>кабачок Астория (куст,темно-зел,0,8-1,5кг,высокоур,длит плодонош )</t>
  </si>
  <si>
    <t>кабачок ГольдаF1(цуккини,ярко-оранж,куст,1,5-3кг,обильное плодонош)</t>
  </si>
  <si>
    <t>капуста Веселая Компания(БРЮС)(элипсовидн,10-12гр,фиолет,холодост)</t>
  </si>
  <si>
    <t>капуста Залп F1(Б/К)(3кг,сахарист,отлич.структур,для квашения и хранен)</t>
  </si>
  <si>
    <t>лук Сережа F1 (БАТ)(межвидовый гибрид,полуостро-сладк,нежн,сочн.)</t>
  </si>
  <si>
    <t>лук Сонет (ШНИТТ)(многолетн,медонос,полуостр, морозоустойчив)</t>
  </si>
  <si>
    <t>перец Пончик(h60-80см,округло-плоск.200-250гр,1см стенка,устойч.бол.)</t>
  </si>
  <si>
    <t>перец Царица F1(h65-75см,кубовидн,150-200гр,10-12мм стенка, урожайн)</t>
  </si>
  <si>
    <t>петрушка Наталка (сил.ароматн,быстро отрастает, больш. зелен. масса )</t>
  </si>
  <si>
    <t>редис Принц Датский(цилинд,выравнен,с б/к,хруст,сочн,друж. отдача)</t>
  </si>
  <si>
    <t>редис Сладкоежка(цилинд,выравнен,хруст,сочн,вкусн,друж. отдача)</t>
  </si>
  <si>
    <t>салат Зима (лист) (подзимний и ран.весн,холодстоек, нежный зелен. лист)</t>
  </si>
  <si>
    <t>салат Королева Льда(айсберг)(кочан,250-500гр,с надрезами,выр.все лето)</t>
  </si>
  <si>
    <t>свёкла Дачница (округ,темно-крас,однородн,выравн,2/3в земле,хранен)</t>
  </si>
  <si>
    <t>свёкла Негритянка(цилинд,высокоур,темно-борд,1/2в земле,нежн,сочн)</t>
  </si>
  <si>
    <t>томат Амурский Штамб(детер,штамб,h40-50см,не пасынк,безрас.спос.)</t>
  </si>
  <si>
    <t>томат Грушка консервная(детер,h70-80,цилиндр,50-70гр,идеал. конервир)</t>
  </si>
  <si>
    <t>томат Дачный Любимец(детер,h50-60см,плоско-окр,200-300гр,мясист.)</t>
  </si>
  <si>
    <t>томат Малиновый Гигант(детер,h70-90,крупноплод,выравнен,оч. вкусн.)</t>
  </si>
  <si>
    <t>томат Мечта Любителя(индет,h1,5м,плоскоокр,мясист,300гр, устойч ~t)</t>
  </si>
  <si>
    <t>томат МуженекF1(проф,индет,h2м,обильн.и длит.плодонош,уст.к болез)</t>
  </si>
  <si>
    <t>томат Пышная КупчишкаF1(проф,индет,h2м,обильн.и длит.плодонош.)</t>
  </si>
  <si>
    <t>томат Разносол(детер,штамб,h50см,плоско-окр,70гр, неприхотлив, урож)</t>
  </si>
  <si>
    <t>томат Розовый Царь(индет,h1,8м,округл,сахар,мясист,300гр,отл.тов.кач)</t>
  </si>
  <si>
    <t>укроп Душистый букет (куст, облиствен,зелен,крупн.лист,ароматн)</t>
  </si>
  <si>
    <t>фасоль Сладкий Кураж(спарж,желт,кустов,h30-40см, без пергам.и волок)</t>
  </si>
  <si>
    <t>ЦВЕТОЧНЫЕ КУЛЬТУРЫ</t>
  </si>
  <si>
    <t>цветок Алиссум Горное Золото (многолетний)</t>
  </si>
  <si>
    <t>цветок Амарант Кеша (трехцветный)</t>
  </si>
  <si>
    <t>цветок Астра Ангелина (пионовидная розовая)</t>
  </si>
  <si>
    <t>цветок Астра Антарктида (карликовая королевская белая)</t>
  </si>
  <si>
    <t>цветок Астра Верочка ( художественная, желтая)</t>
  </si>
  <si>
    <t>цветок Астра Гольдшатц (пионовидная, кремовая)</t>
  </si>
  <si>
    <t xml:space="preserve">цветок Астра Шиншила (художественная, нежно-розовая) </t>
  </si>
  <si>
    <t xml:space="preserve">цветок Астра Соната (пионовидная, кремовая) </t>
  </si>
  <si>
    <t xml:space="preserve">цветок Астра Принцесса (принцесса, смесь цветов) </t>
  </si>
  <si>
    <t>цветок Астра Озеро (карлик.королевская, голубая)</t>
  </si>
  <si>
    <t>цветок Астра Керубино (игольчатая, лососево-розовая)</t>
  </si>
  <si>
    <t>цветок Астра Звёздочка (игольчатая, красная)</t>
  </si>
  <si>
    <t>цветок Астра Диана (хризантемовидная, белая)</t>
  </si>
  <si>
    <t>цветок Вербена Сиреневые Росы (лиловая)</t>
  </si>
  <si>
    <t>цветок Дельфиниум Пацифик (многолетний, смесь)</t>
  </si>
  <si>
    <t>цветок Душистый Горошек Спенсер (смесь цветов)</t>
  </si>
  <si>
    <t>цветок Ипомея Шива (тип пурпурная, белая с розовой звездой)</t>
  </si>
  <si>
    <t>цветок Маттиола Царица Ночи (двурогая)</t>
  </si>
  <si>
    <t>цветок Статице Снежная бахрома (вид: выемчатый, белый)</t>
  </si>
  <si>
    <t>цветок Цинния Ацтек (изящная, Супер Кактус)</t>
  </si>
  <si>
    <t>цветок Цинния Констанция (изящная, пурпурная)</t>
  </si>
  <si>
    <t>цветок Цинния Полярный медведь (георгиновидная, белая)</t>
  </si>
  <si>
    <t>цветок Цинния Старый Мехико (узколистная)</t>
  </si>
  <si>
    <t>цветок Иберис Снегопад (вечнозеленый, белый)(многолетний)</t>
  </si>
  <si>
    <t>цветок Фиалка Кларет (Витрокка,винно-красн с черн пятном)(двулетн)</t>
  </si>
  <si>
    <t xml:space="preserve">цветок Фиалка Лаура(Витрокка, лилово-роз с черным пятном)(двулет) </t>
  </si>
  <si>
    <t>фото</t>
  </si>
  <si>
    <t>дайкон Бивень Мамонта (600-800 гр, плотн., сочн, лежкий, жаростойкий)</t>
  </si>
  <si>
    <t>СПАРЖА</t>
  </si>
  <si>
    <t>ФАСОЛЬ СПАРЖЕВАЯ</t>
  </si>
  <si>
    <t>цветок Алиссум Снежный ковер (морской) (многолетний)</t>
  </si>
  <si>
    <t>цветок Астра Миледи (пионоводная, бело-голубая)</t>
  </si>
  <si>
    <t>цветок Бальзамин Том Там (садовый, смесь цветов)</t>
  </si>
  <si>
    <t>цветок Георгина Миньон (низкорослая смесь цветов)</t>
  </si>
  <si>
    <t>цветок Горец Аметистовая крошка (головчатый)</t>
  </si>
  <si>
    <t>цветок Капуста декоративная Токио (смесь)</t>
  </si>
  <si>
    <t>цветок Колокольчик Чаша с Блюдцем (медиум,смесь)</t>
  </si>
  <si>
    <t>цветок Сальвия Скарлет пиколло (блестящая, низкоросл, красная)</t>
  </si>
  <si>
    <t>цветок Тагетес Верблюжонок (прямостоячий, низкорослый, абрикос.)</t>
  </si>
  <si>
    <t>цветок Фацелия Дюймовочка (колокольчиковая, ярко-синяя)</t>
  </si>
  <si>
    <t>арбуз Сахарный малыш(короткоплет,малосемян,сладк,2,5-4кг неприхот.)</t>
  </si>
  <si>
    <t>капуста Белорусская(Б/К)(1,3-4,1 кг, плотная, не растреск, популь сорт)</t>
  </si>
  <si>
    <t>капуста ВзрывF1(Б/К)(1,3-1,5кг,нежная,для уплотнен посадок, высокоур.)</t>
  </si>
  <si>
    <t>капуста Каменная голова(Б/К)(3-3,5 кг.,качан плотный,для длит хранения)</t>
  </si>
  <si>
    <t>капуста Московская поздняя (Б/К)(5-8кг, не растреск,длит хран,урожайн )</t>
  </si>
  <si>
    <t>капуста Роберт (ЦВ)(0,8-1,3кг,для откр.и зфкр.грунта,крупная, плотная,)</t>
  </si>
  <si>
    <t>лук Кармен МС (репч.)(90-120г,на репку, фиолет,сочн, полуост, хранен)</t>
  </si>
  <si>
    <t>лук Элефант МС (пор)(стебленожка 200г, засухо- и морозоуст, хранится)</t>
  </si>
  <si>
    <t>морковь Московская зимняя(конич,тупоконечн, лежкая, отл.вкус.кач-ва)</t>
  </si>
  <si>
    <t>морковь Первый сбор (конич, сладк, нежная для детск соков и пюре)</t>
  </si>
  <si>
    <t>огурец Бидретта F1(без горечи,10-12см,плотн,мелкобугор,соление,конс.)</t>
  </si>
  <si>
    <t>перец АполлонF1(сл.)(h55см,до200гр,одноврем16-18плод,призма,9мм ст)</t>
  </si>
  <si>
    <t>перец АрамисF1(сл.)(h90см,до300гр,призм,8-10мм стенка,нежный,унив)</t>
  </si>
  <si>
    <t>перец Самородок(сл)(до450г,h60см,кубов,4-6камерн,10-15 плодов однов)</t>
  </si>
  <si>
    <t>петрушка Нежное кружево(гофр,для многокр срезки,можно выр.в горш)</t>
  </si>
  <si>
    <t>салат Красавчик (лист)(высо27см, диам 40,волнист,зелен,нежный,250гр)</t>
  </si>
  <si>
    <t>салат Машенька (кочан)(выс.до20см,средн плотн.,250-300гр,отлич. вкус.)</t>
  </si>
  <si>
    <t>свёкла Патрик (150-200гр,на 80%однорост,бордов,сладкий,сочн, лежкий)</t>
  </si>
  <si>
    <t>сельдерей Кладезь Здоровья (корн)(250-400гр,лекар и диетич,ароматн)</t>
  </si>
  <si>
    <t>сельдерей Хруст (череш)(40-45см,аромат,сочн,холодост,лекарствен)</t>
  </si>
  <si>
    <t>спаржа Аржентельская(многолетн,побеги диам1-1,5см,нежн, лекарст)</t>
  </si>
  <si>
    <t>томат Аляска(детерм,штамб,h45-60см,безрассадн способ,уст к фитоф)</t>
  </si>
  <si>
    <t>томат БоярыняF1(индет,h1,5-1,8м,розов,200-250гр,сладкие,высокоурож)</t>
  </si>
  <si>
    <t>томат Июньский(детерм,штамб,h40см,не треб.пасынкован,уст к фитоф)</t>
  </si>
  <si>
    <t>томат Красавец Мясистый F(индет,h до2м,розов,мясист,250-300гр,сладк)</t>
  </si>
  <si>
    <t>томат КупчихаF1(детер,h70-80см,для откр грун,не пасынк,220-250гр)</t>
  </si>
  <si>
    <t>томат Спрут F1(индетер,многолетн,томат-дерево,более 4м, кистевой)</t>
  </si>
  <si>
    <t>тыква Амазонка(порцион,многоплод,до1,5кг,ярко-оранж,сочн, диетич)</t>
  </si>
  <si>
    <t>тыква Россиянка(чалмовидн,с дынным ароматом,1,5-2до5кг,малосемян.)</t>
  </si>
  <si>
    <t>щавель Бельвильский (5-6кг/м.кв,сочный,подходит для подзимн. сева)</t>
  </si>
  <si>
    <t>цветок Астра Белое солнце (принцесса, белая)</t>
  </si>
  <si>
    <t>цветок Астра Бон-бон (помпонная, белая)</t>
  </si>
  <si>
    <t xml:space="preserve">дыня Мельба (повыш. холодостойкость,крем- желт,мал. сем.камера) </t>
  </si>
  <si>
    <t>цветок Фиалка Ураган(Витрокка,темно-син с черн пятном)(двулетник)</t>
  </si>
  <si>
    <t>капуста Сахарная голова(Б/К)(3-3,5 кг.,качан плотный,для длит хранения)</t>
  </si>
  <si>
    <t>арбуз Фермер F1 (проф.серия, длинноплет.,5-8 кг. 12%сахаров)</t>
  </si>
  <si>
    <t>томат АжурF1(суперурожайн,детерм,h80см, 240-260гр, сладк)</t>
  </si>
  <si>
    <t>горох Сладкий дружок (холодостойк, малотреб. к плодор. почв)</t>
  </si>
  <si>
    <t>кабачок Цукеша (компактное, кустовое, без боковых побег, лежкое)</t>
  </si>
  <si>
    <t>лук Сенатор (репч.)(на репку,150-200гр,округл,полуостр, для хранения )</t>
  </si>
  <si>
    <t>среднепоздн</t>
  </si>
  <si>
    <t>огурец Родничок F1(8-10см,пучков. формир. завязей, длит. плодонош.)</t>
  </si>
  <si>
    <t>свёкла Донна (цилинд,одноростк,140-300гр,проф.сер,жарауст, без колец)</t>
  </si>
  <si>
    <t>тыква Витаминная(мускатн)(длинноплет,5-7кг,хруст,сладк,бета-каротин)</t>
  </si>
  <si>
    <t>100с</t>
  </si>
  <si>
    <t>цветок Астра Импрессия (игольчатая, темно-фиол.)</t>
  </si>
  <si>
    <t>цветок Астра Пионовидная смесь</t>
  </si>
  <si>
    <t>цветок Душистый Табак Сенсация смесь</t>
  </si>
  <si>
    <t>цветок Календула Пацифик Бьюти (махровая смесь)</t>
  </si>
  <si>
    <t xml:space="preserve">цветок Колеус Радуга (смесь сортов) </t>
  </si>
  <si>
    <t>цветок Пассифлора Кассиопея (голубая)</t>
  </si>
  <si>
    <t>цветок Подсолнечник Гномик (карликовый, высотой 60 см)</t>
  </si>
  <si>
    <t>цветок Тагетес Гавайи (прямостоячий, темно-оранжевый)</t>
  </si>
  <si>
    <t>цветок Тагетес Лимонный принц (прямостоячий, лимонно-желтый)</t>
  </si>
  <si>
    <t xml:space="preserve">цветок Фиалка Восход солнца (вид: Витрокка,желто-оранжевая) </t>
  </si>
  <si>
    <t>цветок Цинния Голден Стейт (георгиновидная, желтая)</t>
  </si>
  <si>
    <t>цветок Цинния Эдита (георгиновидная, розово-лавандовая)</t>
  </si>
  <si>
    <t>огурец Малыш (кустовой, компактн., слабоветвист.,друж. отдача упож.)</t>
  </si>
  <si>
    <t xml:space="preserve">                    По предоплате предоставляется скидка 12,5%</t>
  </si>
  <si>
    <t xml:space="preserve">                   минимальный заказ - 10 пакетов одного сорта (кратное 10)</t>
  </si>
  <si>
    <t>Заказ</t>
  </si>
  <si>
    <t>Итого сумма по отсрочке</t>
  </si>
  <si>
    <t>Итого сумма по предоплате</t>
  </si>
  <si>
    <t>Сумма</t>
  </si>
  <si>
    <t>перец Молния Черная F1(остр)(удлин-конус,сладк.с слабоостр.перегор)</t>
  </si>
  <si>
    <t>ТИМЬЯН</t>
  </si>
  <si>
    <t>баклажан БуржуйF1(проф.сер,плоскоокруг,т-фиол,высокоурож,до500г)</t>
  </si>
  <si>
    <t>кабачок Зебра (куст,св.зел с темн.полос.,0,9-1,1кг,хруст,плотн.,лёжкие)</t>
  </si>
  <si>
    <t>огурец Настоящий мужик F1(30-35см,сочн, слад,тонкокож,высокоур)</t>
  </si>
  <si>
    <t>патиссон Белоснежка(кустов,белый,дисковидн,0,6-0,8кг,сочн,длит. хран)</t>
  </si>
  <si>
    <t>перец Джек (сл.) (h55-60см,150-200гр,кубовид,ярко-оранж,толстостен.)</t>
  </si>
  <si>
    <t>тимьян овощнойЗмейка(Чабрец,Богородская трава)(многолет. полукуст)</t>
  </si>
  <si>
    <t>свёкла Черная Вдова(кругл,темн-бордов,до200гр,однотон,высокоур)</t>
  </si>
  <si>
    <t>томат Медовая гроздь(штамб,h50-70см,35-50гр,оранж,непасын,сладкий)</t>
  </si>
  <si>
    <t>цветок Цинерария Кэндикенс (морская)</t>
  </si>
  <si>
    <t xml:space="preserve">        тел/факс (0163) 47-84-89, 47-83-35</t>
  </si>
  <si>
    <t>цветок Ипомея Скарлет О Хара (вид нил, алая)</t>
  </si>
  <si>
    <t>баклажан Принц(проф. серия, засухоуст., для зон неуст.земл., цилинд)</t>
  </si>
  <si>
    <t>свекла Мадам РужеттF1(высокопрод-ый,150-250до500гр,темн-кр,без кол)</t>
  </si>
  <si>
    <t>тыква Улыбка (куст,высокоурож, порцион,холодостойк,оранж., 1-2кг.)</t>
  </si>
  <si>
    <t>цветок Клеома Цветные капельки (смесь цветов)</t>
  </si>
  <si>
    <t>цветок Фиалка Рококо(вид:Витрокка,кружевная смесь цветов)</t>
  </si>
  <si>
    <t>10с</t>
  </si>
  <si>
    <t>цветок Петуния Марика F1 (низкорослая, многоцветковая, красная)</t>
  </si>
  <si>
    <t>цветок Петуния КристинаF1(низкоросл,многоцвет,красная с бел.звездой)</t>
  </si>
  <si>
    <t>200с</t>
  </si>
  <si>
    <t>кабачок ВанюшаF1®(светло-зел,с нежн. мякотью,0,7-1,2кг,урожайный )</t>
  </si>
  <si>
    <t>кабачок Грибовские 37(белые, куст, лежкие,коротко-цилинд, 2-3 кг)</t>
  </si>
  <si>
    <t>капуста Валентина F1 (Б/К)(3,2-3,8 кг,оч. плотная, выравнен, длит.хранен)</t>
  </si>
  <si>
    <t>капуста Четыре сезона (пак-чой) (низкорос, поливитам, интенс. рослое)</t>
  </si>
  <si>
    <t>капуста Экспресс F1(Б/К)(1,5-2 кг,выс.урож,для крупнотовар пр-ва)</t>
  </si>
  <si>
    <t>перец Букет ВостокаF1(полуостр,долг плодонош,100-130 гр, для паприки)</t>
  </si>
  <si>
    <t>перец Кинжал (острый,желт,пучков,конус,идеален для дом.условий)</t>
  </si>
  <si>
    <t>редис Суперстар(для всесезон.выращ,красн.,кругл,20-23гр,сочн. )</t>
  </si>
  <si>
    <t>лук Супра(репч.)(на репку,до250гр,округл, выравнен.,плотн,сочн)</t>
  </si>
  <si>
    <t>морковь Вита Лонга(конич, 25-28см,140-300гр,ярко-оранж,длит хранен)</t>
  </si>
  <si>
    <t>морковь Долянка(конич,25-28см,100-145г,повыш бета-карот,очень слад.)</t>
  </si>
  <si>
    <t>р/с BY43PJCB30125120031000000933 в ОАО "Приорбанк" ЦБУ №505, г.Барановичи, ул.Ленина 71, код PJCBBY2X</t>
  </si>
  <si>
    <t>цветок Лагурус Степной Странник (сухоцвет)</t>
  </si>
  <si>
    <t>цветок Лобелия Белый Каскад (ампельная)</t>
  </si>
  <si>
    <t>томат Беталюкс (h40-50см,штамб, безрассадн, непас.,80-120гр,универсал)</t>
  </si>
  <si>
    <t>томат Москвич (h30-45см,штамб, безрассадн, непас.,60-80гр,неприхотл.)</t>
  </si>
  <si>
    <t>томат Оранж (оранж,h70-80см,штамб,умерен.пасын.,120-150гр,сладкий)</t>
  </si>
  <si>
    <t>укроп Дилл (проф, длит период использ.зелени, высокоураж.,нежн.)</t>
  </si>
  <si>
    <t>цветок Базелла Заморский гость (растение-лиана, многолет.)</t>
  </si>
  <si>
    <r>
      <t xml:space="preserve">тыква </t>
    </r>
    <r>
      <rPr>
        <b/>
        <sz val="10"/>
        <color indexed="8"/>
        <rFont val="Times New Roman"/>
        <family val="1"/>
      </rPr>
      <t>декоративная</t>
    </r>
    <r>
      <rPr>
        <sz val="10"/>
        <color indexed="8"/>
        <rFont val="Times New Roman"/>
        <family val="1"/>
      </rPr>
      <t xml:space="preserve"> Детские игрушки(длиноплет,лиановид0,2-0,6кг.плод)</t>
    </r>
  </si>
  <si>
    <t>Цена c НДС, руб., предоплат</t>
  </si>
  <si>
    <t>Цена c НДС, руб.., отсрочк</t>
  </si>
  <si>
    <t xml:space="preserve">дыня Колхозница 749/753 (повыш. холодостойкость, кругл., желтая.) </t>
  </si>
  <si>
    <t>горох Ника(h 70-85см, крупный,высокуражайн,очень сладкий.)</t>
  </si>
  <si>
    <r>
      <t>морковь Китайская Красавица(</t>
    </r>
    <r>
      <rPr>
        <b/>
        <sz val="10"/>
        <rFont val="Times New Roman"/>
        <family val="1"/>
      </rPr>
      <t>гранул.</t>
    </r>
    <r>
      <rPr>
        <sz val="10"/>
        <rFont val="Times New Roman"/>
        <family val="1"/>
      </rPr>
      <t>)(цилиндр,20см,сочн,для соков)</t>
    </r>
  </si>
  <si>
    <r>
      <t>томат Подарок ЖенщинеF1®(</t>
    </r>
    <r>
      <rPr>
        <b/>
        <sz val="10"/>
        <rFont val="Times New Roman"/>
        <family val="1"/>
      </rPr>
      <t>розовый</t>
    </r>
    <r>
      <rPr>
        <sz val="10"/>
        <rFont val="Times New Roman"/>
        <family val="1"/>
      </rPr>
      <t>,h70-80см,200-250гр,5-6шт.в кисти,)</t>
    </r>
  </si>
  <si>
    <t>кукуруза Мечта гурмана (высокоурожайная, выс. содер. сахаров)</t>
  </si>
  <si>
    <t>ПАСТЕРНАК</t>
  </si>
  <si>
    <t>ЕЖЕВИКА</t>
  </si>
  <si>
    <t>цветок Астра Воронежская белая (пионовидная)</t>
  </si>
  <si>
    <t>временно нет</t>
  </si>
  <si>
    <t xml:space="preserve">СТОЙКА ДЛЯ СЕМЯН   </t>
  </si>
  <si>
    <t>горох Малыш (6о см, лущильный, нежн., сладкие горош, холодостойк)</t>
  </si>
  <si>
    <t>ежевика Агавам(десертн.сорт,ягода черн,крупн 4-5 гр,кисло-слад, аром. )</t>
  </si>
  <si>
    <t>кабачок Аэронавт (цуккини. темно-зел., тонкокорый, лежкий)</t>
  </si>
  <si>
    <t>кабачок Маша F1(проф.сер.,белый, для зон неустойчивого землед.)</t>
  </si>
  <si>
    <t>капуста ФаворитF1(Б/К)(безрассадн.метод,3-5 кг,плотн,хранен, не треск.)</t>
  </si>
  <si>
    <t>лук Карантанский(пор)(полуостр,70-80см,стебленож. до 4 см, холодоуст)</t>
  </si>
  <si>
    <t>Стойка для семян с фризом 56 крючков(не влюч. в сумму по семенам)</t>
  </si>
  <si>
    <t>лук Медонос(шнитт)(многолет,медонос,полуостр,20-25см,мног.срезки)</t>
  </si>
  <si>
    <t>лук Штуттгартер Ризен (репч.)(120-150г., округло-плоский, неприхотл.)</t>
  </si>
  <si>
    <t>морковь Нантская(цилиндр,тупокон,маленькая сердц, нежн. вкус)</t>
  </si>
  <si>
    <r>
      <t>морковь Нанка F1(</t>
    </r>
    <r>
      <rPr>
        <b/>
        <sz val="10"/>
        <rFont val="Times New Roman"/>
        <family val="1"/>
      </rPr>
      <t>инкруст</t>
    </r>
    <r>
      <rPr>
        <sz val="10"/>
        <rFont val="Times New Roman"/>
        <family val="1"/>
      </rPr>
      <t>)(цилинд,оч.тонк серд,ровн, плотн,150-200гр)</t>
    </r>
  </si>
  <si>
    <r>
      <t>морковь КанадаF1(для тяжел.почв,хол.и жар.уст, длит.хран.)(</t>
    </r>
    <r>
      <rPr>
        <b/>
        <sz val="10"/>
        <rFont val="Times New Roman"/>
        <family val="1"/>
      </rPr>
      <t>инкрустир</t>
    </r>
    <r>
      <rPr>
        <sz val="10"/>
        <rFont val="Times New Roman"/>
        <family val="1"/>
      </rPr>
      <t>)</t>
    </r>
  </si>
  <si>
    <t>огурец МорингаF1(пучков,преим.женск,цилиндр,мелкобугор,10-12 см)</t>
  </si>
  <si>
    <r>
      <t>томат Счастье F1(оч.сладк,индетер,h1,8-2м,4-5в кисти,</t>
    </r>
    <r>
      <rPr>
        <b/>
        <sz val="10"/>
        <color indexed="8"/>
        <rFont val="Times New Roman"/>
        <family val="1"/>
      </rPr>
      <t>розов</t>
    </r>
    <r>
      <rPr>
        <sz val="10"/>
        <color indexed="8"/>
        <rFont val="Times New Roman"/>
        <family val="1"/>
      </rPr>
      <t>,250-300гр.)</t>
    </r>
  </si>
  <si>
    <r>
      <t>томат ШансF1(арбуз мякоть,hдо1,8м,до300гр</t>
    </r>
    <r>
      <rPr>
        <b/>
        <sz val="10"/>
        <rFont val="Times New Roman"/>
        <family val="1"/>
      </rPr>
      <t>,розов</t>
    </r>
    <r>
      <rPr>
        <sz val="10"/>
        <rFont val="Times New Roman"/>
        <family val="1"/>
      </rPr>
      <t>,оч.слад, урож)</t>
    </r>
  </si>
  <si>
    <t>томат Иришка F1(проф.с,детер,h70-80см,80-100гр,плотн, высокоурож)</t>
  </si>
  <si>
    <t>томат АватарF1(сердцевид,детер, h80см,240-300гр,устойч. к растреск)</t>
  </si>
  <si>
    <t>ТРАВА ДЛЯ ДОМАШНИХ ПИТОМЦЕВ</t>
  </si>
  <si>
    <t>трава для грызунов 10 гр.</t>
  </si>
  <si>
    <t>трава для пернатых 10 гр.</t>
  </si>
  <si>
    <t>томат Идальго сахарный F1(детер.h80-100см,цилинд. Жёлтый, 70-90г)</t>
  </si>
  <si>
    <t>щавель Крупнолистный (6-7 кг/кв.м.  хорошо зимует без укрытия)</t>
  </si>
  <si>
    <t>фасоль Бона (спарж, зеленая, кустов, h30-40см, без перг. слоя и волокна)</t>
  </si>
  <si>
    <t>цветок Цинния Бурпана (смесь хризантемовидная, высокорослая)</t>
  </si>
  <si>
    <t>морковь Амстердамская (цилиндр,тупоконеч,мален.сердцев, не треск.)</t>
  </si>
  <si>
    <t>томат Кукла Маша F1 (детер., h60-80см, ярко-роз, 200-260 гр,60-80т/га)</t>
  </si>
  <si>
    <t>Телефон моб:</t>
  </si>
  <si>
    <t>Контрагент:</t>
  </si>
  <si>
    <t>предоплата</t>
  </si>
  <si>
    <t>отсрочка</t>
  </si>
  <si>
    <r>
      <t>Способ оплаты</t>
    </r>
    <r>
      <rPr>
        <i/>
        <sz val="10"/>
        <rFont val="Arial Cyr"/>
        <family val="0"/>
      </rPr>
      <t>(удалите ненужное)</t>
    </r>
    <r>
      <rPr>
        <i/>
        <sz val="12"/>
        <rFont val="Arial Cyr"/>
        <family val="0"/>
      </rPr>
      <t>:</t>
    </r>
  </si>
  <si>
    <t>Почтовый адрес с индексом:</t>
  </si>
  <si>
    <t>Прейскурант на семена овощных и цветочных культур от 26.01.2019г.                                                                                            Утверждаю_______ ____________директор  Грибов Р.В.</t>
  </si>
  <si>
    <t>морковь Крестьянка ( засухоуст, для зон умер земл.)</t>
  </si>
  <si>
    <t>СЕМЕНА НА ЛЕНТЕ</t>
  </si>
  <si>
    <t>лента Морковь Амстердамска 8м</t>
  </si>
  <si>
    <t>лента Морковь Витаминная 6 8м</t>
  </si>
  <si>
    <t>лента Морковь Китайская Красавица 8м</t>
  </si>
  <si>
    <t>лента Морковь Королева Осени 8м</t>
  </si>
  <si>
    <t>лента Морковь Лосиноостровская 13 8м</t>
  </si>
  <si>
    <t>лента Морковь Московская Зимняя 8м</t>
  </si>
  <si>
    <t>лента Морковь Нантская 4 8м</t>
  </si>
  <si>
    <t>лента Морковь Первый Сбор 8м</t>
  </si>
  <si>
    <t>лента Морковь Самсон 8м</t>
  </si>
  <si>
    <t>лента Редис Королева рынка 6м</t>
  </si>
  <si>
    <t>лента Редис Красный Великан Круглый 6м</t>
  </si>
  <si>
    <t>лента Редис Сладкоежка 6м</t>
  </si>
  <si>
    <t>лента Редис Французский Завтрак 6м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</si>
</sst>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&quot; руб.&quot;"/>
    <numFmt numFmtId="181" formatCode="0.00&quot; руб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&quot;р.&quot;"/>
    <numFmt numFmtId="187" formatCode="#,##0.00&quot; руб.&quot;"/>
    <numFmt numFmtId="188" formatCode="00000000000"/>
    <numFmt numFmtId="189" formatCode="[$-F800]dddd\,\ mmmm\ dd\,\ yyyy"/>
    <numFmt numFmtId="190" formatCode="0.0"/>
    <numFmt numFmtId="191" formatCode="[$-FC19]d\ mmmm\ yyyy\ &quot;г.&quot;"/>
    <numFmt numFmtId="192" formatCode="0.000"/>
    <numFmt numFmtId="193" formatCode="0.0000"/>
  </numFmts>
  <fonts count="62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7"/>
      <name val="Arial Cyr"/>
      <family val="0"/>
    </font>
    <font>
      <b/>
      <sz val="10"/>
      <color indexed="9"/>
      <name val="Arial"/>
      <family val="2"/>
    </font>
    <font>
      <b/>
      <sz val="10"/>
      <name val="Arial Cyr"/>
      <family val="0"/>
    </font>
    <font>
      <b/>
      <sz val="18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i/>
      <sz val="16"/>
      <name val="Arial Cyr"/>
      <family val="0"/>
    </font>
    <font>
      <b/>
      <i/>
      <sz val="10"/>
      <name val="Arial Cyr"/>
      <family val="0"/>
    </font>
    <font>
      <b/>
      <i/>
      <sz val="9"/>
      <name val="Arial Cyr"/>
      <family val="0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9"/>
      <name val="Arial"/>
      <family val="2"/>
    </font>
    <font>
      <u val="single"/>
      <sz val="10"/>
      <color indexed="62"/>
      <name val="Arial Cyr"/>
      <family val="0"/>
    </font>
    <font>
      <sz val="9"/>
      <color indexed="8"/>
      <name val="Arial"/>
      <family val="2"/>
    </font>
    <font>
      <i/>
      <sz val="10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12" fillId="0" borderId="0">
      <alignment horizontal="left"/>
      <protection/>
    </xf>
    <xf numFmtId="0" fontId="12" fillId="0" borderId="0">
      <alignment horizontal="left"/>
      <protection/>
    </xf>
    <xf numFmtId="0" fontId="12" fillId="0" borderId="0">
      <alignment horizontal="left"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33" borderId="10" xfId="0" applyNumberForma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3" fillId="34" borderId="1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left" vertical="top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33" borderId="10" xfId="0" applyNumberFormat="1" applyFont="1" applyFill="1" applyBorder="1" applyAlignment="1">
      <alignment horizontal="center" vertical="top" wrapText="1"/>
    </xf>
    <xf numFmtId="0" fontId="0" fillId="33" borderId="10" xfId="0" applyNumberForma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20" fillId="34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3" fillId="0" borderId="13" xfId="0" applyNumberFormat="1" applyFont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2" fontId="11" fillId="0" borderId="18" xfId="0" applyNumberFormat="1" applyFont="1" applyFill="1" applyBorder="1" applyAlignment="1">
      <alignment horizontal="center" vertical="center" wrapText="1"/>
    </xf>
    <xf numFmtId="2" fontId="17" fillId="0" borderId="13" xfId="0" applyNumberFormat="1" applyFont="1" applyBorder="1" applyAlignment="1">
      <alignment horizontal="center" vertical="center" wrapText="1"/>
    </xf>
    <xf numFmtId="2" fontId="0" fillId="36" borderId="19" xfId="0" applyNumberFormat="1" applyFill="1" applyBorder="1" applyAlignment="1">
      <alignment/>
    </xf>
    <xf numFmtId="1" fontId="11" fillId="37" borderId="18" xfId="0" applyNumberFormat="1" applyFont="1" applyFill="1" applyBorder="1" applyAlignment="1">
      <alignment horizontal="center" vertical="center" wrapText="1"/>
    </xf>
    <xf numFmtId="2" fontId="11" fillId="0" borderId="20" xfId="0" applyNumberFormat="1" applyFont="1" applyFill="1" applyBorder="1" applyAlignment="1">
      <alignment horizontal="center" vertical="center" wrapText="1"/>
    </xf>
    <xf numFmtId="2" fontId="11" fillId="0" borderId="21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vertical="center" wrapText="1"/>
    </xf>
    <xf numFmtId="43" fontId="0" fillId="0" borderId="0" xfId="0" applyNumberFormat="1" applyAlignment="1">
      <alignment/>
    </xf>
    <xf numFmtId="0" fontId="20" fillId="34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1" fontId="11" fillId="37" borderId="23" xfId="0" applyNumberFormat="1" applyFont="1" applyFill="1" applyBorder="1" applyAlignment="1">
      <alignment horizontal="center" vertical="center" wrapText="1"/>
    </xf>
    <xf numFmtId="0" fontId="20" fillId="34" borderId="24" xfId="0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192" fontId="17" fillId="0" borderId="25" xfId="0" applyNumberFormat="1" applyFont="1" applyBorder="1" applyAlignment="1">
      <alignment horizontal="center" vertical="center" wrapText="1"/>
    </xf>
    <xf numFmtId="192" fontId="11" fillId="0" borderId="26" xfId="0" applyNumberFormat="1" applyFont="1" applyFill="1" applyBorder="1" applyAlignment="1">
      <alignment horizontal="center" vertical="center" wrapText="1"/>
    </xf>
    <xf numFmtId="192" fontId="11" fillId="0" borderId="27" xfId="0" applyNumberFormat="1" applyFont="1" applyFill="1" applyBorder="1" applyAlignment="1">
      <alignment horizontal="center" vertical="center" wrapText="1"/>
    </xf>
    <xf numFmtId="192" fontId="11" fillId="0" borderId="28" xfId="0" applyNumberFormat="1" applyFont="1" applyFill="1" applyBorder="1" applyAlignment="1">
      <alignment horizontal="center" vertical="center" wrapText="1"/>
    </xf>
    <xf numFmtId="192" fontId="11" fillId="0" borderId="29" xfId="0" applyNumberFormat="1" applyFont="1" applyFill="1" applyBorder="1" applyAlignment="1">
      <alignment horizontal="center" vertical="center" wrapText="1"/>
    </xf>
    <xf numFmtId="192" fontId="11" fillId="0" borderId="30" xfId="0" applyNumberFormat="1" applyFont="1" applyFill="1" applyBorder="1" applyAlignment="1">
      <alignment horizontal="center" vertical="center" wrapText="1"/>
    </xf>
    <xf numFmtId="192" fontId="0" fillId="0" borderId="0" xfId="0" applyNumberForma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center" vertical="center" wrapText="1"/>
    </xf>
    <xf numFmtId="192" fontId="11" fillId="33" borderId="26" xfId="0" applyNumberFormat="1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2" fontId="11" fillId="0" borderId="31" xfId="0" applyNumberFormat="1" applyFont="1" applyFill="1" applyBorder="1" applyAlignment="1">
      <alignment horizontal="center" vertical="center" wrapText="1"/>
    </xf>
    <xf numFmtId="0" fontId="11" fillId="37" borderId="16" xfId="0" applyFont="1" applyFill="1" applyBorder="1" applyAlignment="1">
      <alignment horizontal="left" vertical="center" wrapText="1"/>
    </xf>
    <xf numFmtId="0" fontId="18" fillId="37" borderId="16" xfId="0" applyFont="1" applyFill="1" applyBorder="1" applyAlignment="1">
      <alignment horizontal="left" vertical="center" wrapText="1"/>
    </xf>
    <xf numFmtId="0" fontId="11" fillId="37" borderId="14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center" vertical="center" wrapText="1"/>
    </xf>
    <xf numFmtId="192" fontId="11" fillId="0" borderId="33" xfId="0" applyNumberFormat="1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left" vertical="center" wrapText="1"/>
    </xf>
    <xf numFmtId="0" fontId="11" fillId="37" borderId="34" xfId="0" applyFont="1" applyFill="1" applyBorder="1" applyAlignment="1">
      <alignment horizontal="left" vertical="center" wrapText="1"/>
    </xf>
    <xf numFmtId="0" fontId="20" fillId="34" borderId="35" xfId="0" applyFont="1" applyFill="1" applyBorder="1" applyAlignment="1">
      <alignment horizontal="center" vertical="center" wrapText="1"/>
    </xf>
    <xf numFmtId="2" fontId="17" fillId="36" borderId="33" xfId="0" applyNumberFormat="1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192" fontId="17" fillId="0" borderId="26" xfId="0" applyNumberFormat="1" applyFont="1" applyBorder="1" applyAlignment="1">
      <alignment horizontal="center" vertical="center" wrapText="1"/>
    </xf>
    <xf numFmtId="0" fontId="17" fillId="37" borderId="19" xfId="0" applyFont="1" applyFill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1" fontId="17" fillId="0" borderId="10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wrapText="1"/>
    </xf>
    <xf numFmtId="1" fontId="21" fillId="0" borderId="10" xfId="0" applyNumberFormat="1" applyFont="1" applyBorder="1" applyAlignment="1">
      <alignment horizontal="left" wrapText="1"/>
    </xf>
    <xf numFmtId="0" fontId="4" fillId="0" borderId="10" xfId="42" applyFill="1" applyBorder="1" applyAlignment="1" applyProtection="1">
      <alignment horizontal="center" vertical="center" wrapText="1"/>
      <protection/>
    </xf>
    <xf numFmtId="0" fontId="22" fillId="0" borderId="10" xfId="42" applyFont="1" applyFill="1" applyBorder="1" applyAlignment="1" applyProtection="1">
      <alignment horizontal="center" vertical="center" wrapText="1"/>
      <protection/>
    </xf>
    <xf numFmtId="0" fontId="22" fillId="0" borderId="10" xfId="42" applyFont="1" applyBorder="1" applyAlignment="1" applyProtection="1">
      <alignment horizontal="center"/>
      <protection/>
    </xf>
    <xf numFmtId="0" fontId="4" fillId="0" borderId="10" xfId="42" applyBorder="1" applyAlignment="1" applyProtection="1">
      <alignment horizontal="center"/>
      <protection/>
    </xf>
    <xf numFmtId="1" fontId="23" fillId="0" borderId="14" xfId="0" applyNumberFormat="1" applyFont="1" applyBorder="1" applyAlignment="1">
      <alignment horizontal="left" vertical="center" wrapText="1"/>
    </xf>
    <xf numFmtId="0" fontId="18" fillId="0" borderId="39" xfId="0" applyFont="1" applyBorder="1" applyAlignment="1">
      <alignment horizontal="left" vertical="center" wrapText="1"/>
    </xf>
    <xf numFmtId="0" fontId="18" fillId="37" borderId="16" xfId="0" applyFont="1" applyFill="1" applyBorder="1" applyAlignment="1">
      <alignment horizontal="left" vertical="center" wrapText="1"/>
    </xf>
    <xf numFmtId="1" fontId="11" fillId="37" borderId="10" xfId="0" applyNumberFormat="1" applyFont="1" applyFill="1" applyBorder="1" applyAlignment="1">
      <alignment horizontal="center" vertical="center" wrapText="1"/>
    </xf>
    <xf numFmtId="2" fontId="11" fillId="38" borderId="10" xfId="0" applyNumberFormat="1" applyFont="1" applyFill="1" applyBorder="1" applyAlignment="1">
      <alignment horizontal="center" vertical="center" wrapText="1"/>
    </xf>
    <xf numFmtId="0" fontId="11" fillId="37" borderId="40" xfId="0" applyFont="1" applyFill="1" applyBorder="1" applyAlignment="1">
      <alignment horizontal="left" vertical="center" wrapText="1"/>
    </xf>
    <xf numFmtId="0" fontId="26" fillId="0" borderId="41" xfId="0" applyFont="1" applyBorder="1" applyAlignment="1">
      <alignment/>
    </xf>
    <xf numFmtId="2" fontId="26" fillId="0" borderId="42" xfId="0" applyNumberFormat="1" applyFont="1" applyBorder="1" applyAlignment="1">
      <alignment/>
    </xf>
    <xf numFmtId="0" fontId="25" fillId="33" borderId="41" xfId="0" applyNumberFormat="1" applyFont="1" applyFill="1" applyBorder="1" applyAlignment="1">
      <alignment vertical="top"/>
    </xf>
    <xf numFmtId="0" fontId="25" fillId="33" borderId="43" xfId="0" applyNumberFormat="1" applyFont="1" applyFill="1" applyBorder="1" applyAlignment="1">
      <alignment vertical="top"/>
    </xf>
    <xf numFmtId="0" fontId="25" fillId="33" borderId="42" xfId="0" applyNumberFormat="1" applyFont="1" applyFill="1" applyBorder="1" applyAlignment="1">
      <alignment vertical="top"/>
    </xf>
    <xf numFmtId="2" fontId="17" fillId="36" borderId="44" xfId="0" applyNumberFormat="1" applyFont="1" applyFill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192" fontId="17" fillId="0" borderId="10" xfId="0" applyNumberFormat="1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left" wrapText="1"/>
    </xf>
    <xf numFmtId="0" fontId="1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39" borderId="17" xfId="0" applyFont="1" applyFill="1" applyBorder="1" applyAlignment="1">
      <alignment horizontal="center" vertical="center" wrapText="1"/>
    </xf>
    <xf numFmtId="0" fontId="11" fillId="39" borderId="29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25" fillId="33" borderId="41" xfId="0" applyNumberFormat="1" applyFont="1" applyFill="1" applyBorder="1" applyAlignment="1">
      <alignment horizontal="center" vertical="top"/>
    </xf>
    <xf numFmtId="0" fontId="25" fillId="33" borderId="43" xfId="0" applyNumberFormat="1" applyFont="1" applyFill="1" applyBorder="1" applyAlignment="1">
      <alignment horizontal="center" vertical="top"/>
    </xf>
    <xf numFmtId="0" fontId="25" fillId="33" borderId="42" xfId="0" applyNumberFormat="1" applyFont="1" applyFill="1" applyBorder="1" applyAlignment="1">
      <alignment horizontal="center" vertical="top"/>
    </xf>
    <xf numFmtId="2" fontId="0" fillId="39" borderId="48" xfId="0" applyNumberFormat="1" applyFill="1" applyBorder="1" applyAlignment="1">
      <alignment horizontal="center"/>
    </xf>
    <xf numFmtId="2" fontId="0" fillId="39" borderId="49" xfId="0" applyNumberForma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4" fillId="33" borderId="22" xfId="0" applyNumberFormat="1" applyFont="1" applyFill="1" applyBorder="1" applyAlignment="1">
      <alignment horizontal="center" vertical="top"/>
    </xf>
    <xf numFmtId="0" fontId="14" fillId="33" borderId="50" xfId="0" applyNumberFormat="1" applyFont="1" applyFill="1" applyBorder="1" applyAlignment="1">
      <alignment horizontal="center" vertical="top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15" fillId="0" borderId="52" xfId="0" applyFont="1" applyBorder="1" applyAlignment="1">
      <alignment horizontal="center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2" fontId="0" fillId="40" borderId="34" xfId="0" applyNumberFormat="1" applyFill="1" applyBorder="1" applyAlignment="1">
      <alignment horizontal="center"/>
    </xf>
    <xf numFmtId="2" fontId="0" fillId="40" borderId="55" xfId="0" applyNumberFormat="1" applyFill="1" applyBorder="1" applyAlignment="1">
      <alignment horizontal="center"/>
    </xf>
    <xf numFmtId="0" fontId="8" fillId="0" borderId="48" xfId="0" applyFont="1" applyBorder="1" applyAlignment="1">
      <alignment horizontal="left"/>
    </xf>
    <xf numFmtId="0" fontId="8" fillId="0" borderId="56" xfId="0" applyFont="1" applyBorder="1" applyAlignment="1">
      <alignment horizontal="left"/>
    </xf>
    <xf numFmtId="0" fontId="8" fillId="0" borderId="57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58" xfId="0" applyFont="1" applyBorder="1" applyAlignment="1">
      <alignment horizontal="left"/>
    </xf>
    <xf numFmtId="0" fontId="16" fillId="0" borderId="0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4" fillId="0" borderId="12" xfId="42" applyBorder="1" applyAlignment="1" applyProtection="1">
      <alignment horizontal="center"/>
      <protection/>
    </xf>
    <xf numFmtId="0" fontId="25" fillId="33" borderId="41" xfId="0" applyNumberFormat="1" applyFont="1" applyFill="1" applyBorder="1" applyAlignment="1">
      <alignment horizontal="left" vertical="top"/>
    </xf>
    <xf numFmtId="0" fontId="25" fillId="33" borderId="43" xfId="0" applyNumberFormat="1" applyFont="1" applyFill="1" applyBorder="1" applyAlignment="1">
      <alignment horizontal="left" vertical="top"/>
    </xf>
    <xf numFmtId="0" fontId="25" fillId="33" borderId="42" xfId="0" applyNumberFormat="1" applyFont="1" applyFill="1" applyBorder="1" applyAlignment="1">
      <alignment horizontal="left" vertical="top"/>
    </xf>
    <xf numFmtId="0" fontId="17" fillId="0" borderId="45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7" xfId="56"/>
    <cellStyle name="Обычный 8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oplaneta.by/" TargetMode="External" /><Relationship Id="rId2" Type="http://schemas.openxmlformats.org/officeDocument/2006/relationships/hyperlink" Target="https://agroplaneta.by/p3819265-akvilegiya-nimfa.html" TargetMode="External" /><Relationship Id="rId3" Type="http://schemas.openxmlformats.org/officeDocument/2006/relationships/hyperlink" Target="https://agroplaneta.by/p3819276-alissum-gornoe-zoloto.html" TargetMode="External" /><Relationship Id="rId4" Type="http://schemas.openxmlformats.org/officeDocument/2006/relationships/hyperlink" Target="https://agroplaneta.by/p6052442-alissum-snezhnyj-kover.html" TargetMode="External" /><Relationship Id="rId5" Type="http://schemas.openxmlformats.org/officeDocument/2006/relationships/hyperlink" Target="https://agroplaneta.by/p3819280-amarant-kesha-trehtsvetnyj.html" TargetMode="External" /><Relationship Id="rId6" Type="http://schemas.openxmlformats.org/officeDocument/2006/relationships/hyperlink" Target="https://agroplaneta.by/p6052445-armeriya-elegiya-primorskaya.html" TargetMode="External" /><Relationship Id="rId7" Type="http://schemas.openxmlformats.org/officeDocument/2006/relationships/hyperlink" Target="https://agroplaneta.by/p3819284-astra-angelina.html" TargetMode="External" /><Relationship Id="rId8" Type="http://schemas.openxmlformats.org/officeDocument/2006/relationships/hyperlink" Target="https://agroplaneta.by/p3819290-astra-antarktida.html" TargetMode="External" /><Relationship Id="rId9" Type="http://schemas.openxmlformats.org/officeDocument/2006/relationships/hyperlink" Target="https://agroplaneta.by/p6052451-astra-beloe-solntse.html" TargetMode="External" /><Relationship Id="rId10" Type="http://schemas.openxmlformats.org/officeDocument/2006/relationships/hyperlink" Target="https://agroplaneta.by/p6052472-astra-bon-bon.html" TargetMode="External" /><Relationship Id="rId11" Type="http://schemas.openxmlformats.org/officeDocument/2006/relationships/hyperlink" Target="https://agroplaneta.by/p6052475-astra-veronika.html" TargetMode="External" /><Relationship Id="rId12" Type="http://schemas.openxmlformats.org/officeDocument/2006/relationships/hyperlink" Target="https://agroplaneta.by/p3819291-astra-verochka.html" TargetMode="External" /><Relationship Id="rId13" Type="http://schemas.openxmlformats.org/officeDocument/2006/relationships/hyperlink" Target="https://agroplaneta.by/p3819294-astra-voronezhskaya-belaya.html" TargetMode="External" /><Relationship Id="rId14" Type="http://schemas.openxmlformats.org/officeDocument/2006/relationships/hyperlink" Target="https://agroplaneta.by/p3819297-astra-goldshatts.html" TargetMode="External" /><Relationship Id="rId15" Type="http://schemas.openxmlformats.org/officeDocument/2006/relationships/hyperlink" Target="https://agroplaneta.by/p3819301-astra-diana.html" TargetMode="External" /><Relationship Id="rId16" Type="http://schemas.openxmlformats.org/officeDocument/2006/relationships/hyperlink" Target="https://agroplaneta.by/p3819303-astra-zvyozdochka.html" TargetMode="External" /><Relationship Id="rId17" Type="http://schemas.openxmlformats.org/officeDocument/2006/relationships/hyperlink" Target="https://agroplaneta.by/p80582757-astra-impressiya.html" TargetMode="External" /><Relationship Id="rId18" Type="http://schemas.openxmlformats.org/officeDocument/2006/relationships/hyperlink" Target="https://agroplaneta.by/p3819404-astra-kerubino.html" TargetMode="External" /><Relationship Id="rId19" Type="http://schemas.openxmlformats.org/officeDocument/2006/relationships/hyperlink" Target="https://agroplaneta.by/p6052480-astra-miledi.html" TargetMode="External" /><Relationship Id="rId20" Type="http://schemas.openxmlformats.org/officeDocument/2006/relationships/hyperlink" Target="https://agroplaneta.by/p3819407-astra-ozero.html" TargetMode="External" /><Relationship Id="rId21" Type="http://schemas.openxmlformats.org/officeDocument/2006/relationships/hyperlink" Target="https://agroplaneta.by/p80582823-astra-pionovidnaya-smes.html" TargetMode="External" /><Relationship Id="rId22" Type="http://schemas.openxmlformats.org/officeDocument/2006/relationships/hyperlink" Target="https://agroplaneta.by/p3819408-astra-printsessa.html" TargetMode="External" /><Relationship Id="rId23" Type="http://schemas.openxmlformats.org/officeDocument/2006/relationships/hyperlink" Target="https://agroplaneta.by/p3820130-astra-sonata.html" TargetMode="External" /><Relationship Id="rId24" Type="http://schemas.openxmlformats.org/officeDocument/2006/relationships/hyperlink" Target="https://agroplaneta.by/p3819412-astra-shinshila.html" TargetMode="External" /><Relationship Id="rId25" Type="http://schemas.openxmlformats.org/officeDocument/2006/relationships/hyperlink" Target="https://agroplaneta.by/p3819787-bazella-zamorskij-gost.html" TargetMode="External" /><Relationship Id="rId26" Type="http://schemas.openxmlformats.org/officeDocument/2006/relationships/hyperlink" Target="https://agroplaneta.by/p6052484-balzamin-tom-tam.html" TargetMode="External" /><Relationship Id="rId27" Type="http://schemas.openxmlformats.org/officeDocument/2006/relationships/hyperlink" Target="https://agroplaneta.by/p3819795-verbena-sirenevye-rosy.html" TargetMode="External" /><Relationship Id="rId28" Type="http://schemas.openxmlformats.org/officeDocument/2006/relationships/hyperlink" Target="https://agroplaneta.by/p6052491-georgina-minon.html" TargetMode="External" /><Relationship Id="rId29" Type="http://schemas.openxmlformats.org/officeDocument/2006/relationships/hyperlink" Target="https://agroplaneta.by/p6052494-gorets-ametistovaya-kroshka.html" TargetMode="External" /><Relationship Id="rId30" Type="http://schemas.openxmlformats.org/officeDocument/2006/relationships/hyperlink" Target="https://agroplaneta.by/p3819799-delfinium-patsifik.html" TargetMode="External" /><Relationship Id="rId31" Type="http://schemas.openxmlformats.org/officeDocument/2006/relationships/hyperlink" Target="https://agroplaneta.by/p3819807-dushistyj-goroshek-spenser.html" TargetMode="External" /><Relationship Id="rId32" Type="http://schemas.openxmlformats.org/officeDocument/2006/relationships/hyperlink" Target="https://agroplaneta.by/p80591096-dushistyj-tabak-sensatsiya.html" TargetMode="External" /><Relationship Id="rId33" Type="http://schemas.openxmlformats.org/officeDocument/2006/relationships/hyperlink" Target="https://agroplaneta.by/p3819816-iberis-snegopad-vechnozelenyj.html" TargetMode="External" /><Relationship Id="rId34" Type="http://schemas.openxmlformats.org/officeDocument/2006/relationships/hyperlink" Target="https://agroplaneta.by/p6052498-ipomeya-skarlet-ohara.html" TargetMode="External" /><Relationship Id="rId35" Type="http://schemas.openxmlformats.org/officeDocument/2006/relationships/hyperlink" Target="https://agroplaneta.by/p3819822-ipomeya-shiva.html" TargetMode="External" /><Relationship Id="rId36" Type="http://schemas.openxmlformats.org/officeDocument/2006/relationships/hyperlink" Target="https://agroplaneta.by/p80591102-kalendula-patsifik-byuti.html" TargetMode="External" /><Relationship Id="rId37" Type="http://schemas.openxmlformats.org/officeDocument/2006/relationships/hyperlink" Target="https://agroplaneta.by/p6052912-kapusta-tokio-dekorativnaya.html" TargetMode="External" /><Relationship Id="rId38" Type="http://schemas.openxmlformats.org/officeDocument/2006/relationships/hyperlink" Target="https://agroplaneta.by/p80591108-kleoma-tsvetnye-kapelki.html" TargetMode="External" /><Relationship Id="rId39" Type="http://schemas.openxmlformats.org/officeDocument/2006/relationships/hyperlink" Target="https://agroplaneta.by/p80582852-koleus-raduga-smes.html" TargetMode="External" /><Relationship Id="rId40" Type="http://schemas.openxmlformats.org/officeDocument/2006/relationships/hyperlink" Target="https://agroplaneta.by/p6052914-kolokolchik-chashka-blyudtsem.html" TargetMode="External" /><Relationship Id="rId41" Type="http://schemas.openxmlformats.org/officeDocument/2006/relationships/hyperlink" Target="https://agroplaneta.by/p3819828-lagurus-stepnoj-strannik.html" TargetMode="External" /><Relationship Id="rId42" Type="http://schemas.openxmlformats.org/officeDocument/2006/relationships/hyperlink" Target="https://agroplaneta.by/p80582841-lobeliya-belyj-kaskad.html" TargetMode="External" /><Relationship Id="rId43" Type="http://schemas.openxmlformats.org/officeDocument/2006/relationships/hyperlink" Target="https://agroplaneta.by/p3819836-mattiola-nochnaya-fialka.html" TargetMode="External" /><Relationship Id="rId44" Type="http://schemas.openxmlformats.org/officeDocument/2006/relationships/hyperlink" Target="https://agroplaneta.by/p85542532-passiflora-kassiopeya.html" TargetMode="External" /><Relationship Id="rId45" Type="http://schemas.openxmlformats.org/officeDocument/2006/relationships/hyperlink" Target="https://agroplaneta.by/p85542595-petuniya-angelika-kompaktnaya.html" TargetMode="External" /><Relationship Id="rId46" Type="http://schemas.openxmlformats.org/officeDocument/2006/relationships/hyperlink" Target="https://agroplaneta.by/p6053351-petuniya-ekaterina-ampelnaya.html" TargetMode="External" /><Relationship Id="rId47" Type="http://schemas.openxmlformats.org/officeDocument/2006/relationships/hyperlink" Target="https://agroplaneta.by/p6053354-petuniya-kristina-kompaktnaya.html" TargetMode="External" /><Relationship Id="rId48" Type="http://schemas.openxmlformats.org/officeDocument/2006/relationships/hyperlink" Target="https://agroplaneta.by/p80582862-petuniya-marika.html" TargetMode="External" /><Relationship Id="rId49" Type="http://schemas.openxmlformats.org/officeDocument/2006/relationships/hyperlink" Target="https://agroplaneta.by/p6053361-petuniya-nora-gibridnaya.html" TargetMode="External" /><Relationship Id="rId50" Type="http://schemas.openxmlformats.org/officeDocument/2006/relationships/hyperlink" Target="https://agroplaneta.by/p85542615-petuniya-svetlana-ampelnaya.html" TargetMode="External" /><Relationship Id="rId51" Type="http://schemas.openxmlformats.org/officeDocument/2006/relationships/hyperlink" Target="https://agroplaneta.by/p85542632-petuniya-silviya.html" TargetMode="External" /><Relationship Id="rId52" Type="http://schemas.openxmlformats.org/officeDocument/2006/relationships/hyperlink" Target="https://agroplaneta.by/p85542832-podsolnechnik-gnomik.html" TargetMode="External" /><Relationship Id="rId53" Type="http://schemas.openxmlformats.org/officeDocument/2006/relationships/hyperlink" Target="https://agroplaneta.by/p6053369-salviya-skarlet-pikkolo.html" TargetMode="External" /><Relationship Id="rId54" Type="http://schemas.openxmlformats.org/officeDocument/2006/relationships/hyperlink" Target="https://agroplaneta.by/p6053376-statitse-mertsanie.html" TargetMode="External" /><Relationship Id="rId55" Type="http://schemas.openxmlformats.org/officeDocument/2006/relationships/hyperlink" Target="https://agroplaneta.by/p3819863-statitse-snezhnaya-bahroma.html" TargetMode="External" /><Relationship Id="rId56" Type="http://schemas.openxmlformats.org/officeDocument/2006/relationships/hyperlink" Target="https://agroplaneta.by/p6053378-tagetes-verblyuzhonok.html" TargetMode="External" /><Relationship Id="rId57" Type="http://schemas.openxmlformats.org/officeDocument/2006/relationships/hyperlink" Target="https://agroplaneta.by/p3820155-tagetes-gavaji.html" TargetMode="External" /><Relationship Id="rId58" Type="http://schemas.openxmlformats.org/officeDocument/2006/relationships/hyperlink" Target="https://agroplaneta.by/p6053383-tagetes-krasnyj-samotsvet.html" TargetMode="External" /><Relationship Id="rId59" Type="http://schemas.openxmlformats.org/officeDocument/2006/relationships/hyperlink" Target="https://agroplaneta.by/p85543375-tagetes-limonnyj-prints.html" TargetMode="External" /><Relationship Id="rId60" Type="http://schemas.openxmlformats.org/officeDocument/2006/relationships/hyperlink" Target="https://agroplaneta.by/p6053390-fatseliya-dyujmovochka.html" TargetMode="External" /><Relationship Id="rId61" Type="http://schemas.openxmlformats.org/officeDocument/2006/relationships/hyperlink" Target="https://agroplaneta.by/p3820160-fialka-voshod-solntsa.html" TargetMode="External" /><Relationship Id="rId62" Type="http://schemas.openxmlformats.org/officeDocument/2006/relationships/hyperlink" Target="https://agroplaneta.by/p3819915-fialka-klaret-shvejtsarskij.html" TargetMode="External" /><Relationship Id="rId63" Type="http://schemas.openxmlformats.org/officeDocument/2006/relationships/hyperlink" Target="https://agroplaneta.by/p3819928-fialka-laura-shvejtsarskij.html" TargetMode="External" /><Relationship Id="rId64" Type="http://schemas.openxmlformats.org/officeDocument/2006/relationships/hyperlink" Target="https://agroplaneta.by/p80591116-fialka-rokoko.html" TargetMode="External" /><Relationship Id="rId65" Type="http://schemas.openxmlformats.org/officeDocument/2006/relationships/hyperlink" Target="https://agroplaneta.by/p3819941-fialka-uragan-shvejtsarskij.html" TargetMode="External" /><Relationship Id="rId66" Type="http://schemas.openxmlformats.org/officeDocument/2006/relationships/hyperlink" Target="https://agroplaneta.by/p3819947-fialka-helen-maunt.html" TargetMode="External" /><Relationship Id="rId67" Type="http://schemas.openxmlformats.org/officeDocument/2006/relationships/hyperlink" Target="https://agroplaneta.by/p50121104-tsinerariya-kendikens.html" TargetMode="External" /><Relationship Id="rId68" Type="http://schemas.openxmlformats.org/officeDocument/2006/relationships/hyperlink" Target="https://agroplaneta.by/p3819954-tsinniya-atstek.html" TargetMode="External" /><Relationship Id="rId69" Type="http://schemas.openxmlformats.org/officeDocument/2006/relationships/hyperlink" Target="https://agroplaneta.by/p80583434-tsinniya-golden-stejt.html" TargetMode="External" /><Relationship Id="rId70" Type="http://schemas.openxmlformats.org/officeDocument/2006/relationships/hyperlink" Target="https://agroplaneta.by/p3819958-tsinniya-konstantsiya.html" TargetMode="External" /><Relationship Id="rId71" Type="http://schemas.openxmlformats.org/officeDocument/2006/relationships/hyperlink" Target="https://agroplaneta.by/p3819961-tsinniya-polyarnyj-medved.html" TargetMode="External" /><Relationship Id="rId72" Type="http://schemas.openxmlformats.org/officeDocument/2006/relationships/hyperlink" Target="https://agroplaneta.by/p3819977-tsinniya-staryj-mehiko.html" TargetMode="External" /><Relationship Id="rId73" Type="http://schemas.openxmlformats.org/officeDocument/2006/relationships/hyperlink" Target="https://agroplaneta.by/p80582895-tsinniya-edita.html" TargetMode="External" /><Relationship Id="rId74" Type="http://schemas.openxmlformats.org/officeDocument/2006/relationships/hyperlink" Target="https://agroplaneta.by/p91191207-tsinniya-burpana.html" TargetMode="External" /><Relationship Id="rId75" Type="http://schemas.openxmlformats.org/officeDocument/2006/relationships/hyperlink" Target="https://agroplaneta.by/p88822149-semena-travy-dlya.html" TargetMode="External" /><Relationship Id="rId76" Type="http://schemas.openxmlformats.org/officeDocument/2006/relationships/hyperlink" Target="https://agroplaneta.by/p88822163-semena-travy-dlya.html" TargetMode="External" /><Relationship Id="rId7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4"/>
  <sheetViews>
    <sheetView zoomScalePageLayoutView="0" workbookViewId="0" topLeftCell="A1">
      <selection activeCell="B1" sqref="B1:G8"/>
    </sheetView>
  </sheetViews>
  <sheetFormatPr defaultColWidth="9.00390625" defaultRowHeight="12.75"/>
  <cols>
    <col min="1" max="1" width="4.875" style="5" customWidth="1"/>
    <col min="2" max="2" width="41.375" style="0" customWidth="1"/>
    <col min="3" max="3" width="8.875" style="0" customWidth="1"/>
    <col min="4" max="4" width="7.875" style="0" customWidth="1"/>
    <col min="5" max="5" width="5.00390625" style="0" customWidth="1"/>
    <col min="6" max="6" width="7.875" style="0" customWidth="1"/>
    <col min="7" max="7" width="10.875" style="0" customWidth="1"/>
    <col min="8" max="8" width="7.75390625" style="0" hidden="1" customWidth="1"/>
  </cols>
  <sheetData>
    <row r="1" spans="2:7" ht="23.25">
      <c r="B1" s="103" t="s">
        <v>493</v>
      </c>
      <c r="C1" s="104"/>
      <c r="D1" s="104"/>
      <c r="E1" s="104"/>
      <c r="F1" s="104"/>
      <c r="G1" s="104"/>
    </row>
    <row r="2" spans="2:7" ht="24.75" customHeight="1">
      <c r="B2" s="105" t="s">
        <v>363</v>
      </c>
      <c r="C2" s="105"/>
      <c r="D2" s="105"/>
      <c r="E2" s="105"/>
      <c r="F2" s="105"/>
      <c r="G2" s="105"/>
    </row>
    <row r="3" spans="2:7" ht="12.75" customHeight="1">
      <c r="B3" s="102" t="s">
        <v>492</v>
      </c>
      <c r="C3" s="102"/>
      <c r="D3" s="102"/>
      <c r="E3" s="102"/>
      <c r="F3" s="102"/>
      <c r="G3" s="102"/>
    </row>
    <row r="4" spans="2:7" ht="12" customHeight="1">
      <c r="B4" s="102" t="s">
        <v>491</v>
      </c>
      <c r="C4" s="102"/>
      <c r="D4" s="102"/>
      <c r="E4" s="102"/>
      <c r="F4" s="102"/>
      <c r="G4" s="102"/>
    </row>
    <row r="5" spans="2:7" ht="12.75">
      <c r="B5" s="102" t="s">
        <v>364</v>
      </c>
      <c r="C5" s="102"/>
      <c r="D5" s="102"/>
      <c r="E5" s="102"/>
      <c r="F5" s="102"/>
      <c r="G5" s="102"/>
    </row>
    <row r="6" spans="2:7" ht="12" customHeight="1">
      <c r="B6" s="102" t="s">
        <v>494</v>
      </c>
      <c r="C6" s="102"/>
      <c r="D6" s="102"/>
      <c r="E6" s="102"/>
      <c r="F6" s="102"/>
      <c r="G6" s="102"/>
    </row>
    <row r="7" spans="2:12" ht="12" customHeight="1">
      <c r="B7" s="102" t="s">
        <v>365</v>
      </c>
      <c r="C7" s="102"/>
      <c r="D7" s="102"/>
      <c r="E7" s="102"/>
      <c r="F7" s="102"/>
      <c r="G7" s="102"/>
      <c r="I7" s="12"/>
      <c r="J7" s="12"/>
      <c r="K7" s="12"/>
      <c r="L7" s="12"/>
    </row>
    <row r="8" ht="23.25" customHeight="1">
      <c r="B8" s="7" t="s">
        <v>490</v>
      </c>
    </row>
    <row r="9" ht="63.75">
      <c r="H9" s="6" t="s">
        <v>326</v>
      </c>
    </row>
    <row r="10" spans="1:8" ht="12.75">
      <c r="A10" s="6"/>
      <c r="B10" s="10" t="s">
        <v>328</v>
      </c>
      <c r="C10" s="4"/>
      <c r="D10" s="4"/>
      <c r="E10" s="8"/>
      <c r="F10" s="9"/>
      <c r="G10" s="9"/>
      <c r="H10" s="9"/>
    </row>
    <row r="11" spans="1:8" ht="12.75">
      <c r="A11" s="6">
        <v>1</v>
      </c>
      <c r="B11" s="1" t="s">
        <v>366</v>
      </c>
      <c r="C11" s="13"/>
      <c r="D11" s="4">
        <v>10</v>
      </c>
      <c r="E11" s="2">
        <v>1</v>
      </c>
      <c r="F11" s="2">
        <v>20</v>
      </c>
      <c r="G11" s="2">
        <v>1500</v>
      </c>
      <c r="H11" s="2">
        <v>1000</v>
      </c>
    </row>
    <row r="12" spans="1:8" ht="12.75">
      <c r="A12" s="6">
        <v>2</v>
      </c>
      <c r="B12" s="1" t="s">
        <v>367</v>
      </c>
      <c r="C12" s="13"/>
      <c r="D12" s="4">
        <v>10</v>
      </c>
      <c r="E12" s="2">
        <v>1</v>
      </c>
      <c r="F12" s="2">
        <v>20</v>
      </c>
      <c r="G12" s="2">
        <v>1800</v>
      </c>
      <c r="H12" s="2">
        <v>1000</v>
      </c>
    </row>
    <row r="13" spans="1:8" ht="12.75">
      <c r="A13" s="6"/>
      <c r="B13" s="10" t="s">
        <v>329</v>
      </c>
      <c r="C13" s="13"/>
      <c r="D13" s="4"/>
      <c r="E13" s="2"/>
      <c r="F13" s="2"/>
      <c r="G13" s="2"/>
      <c r="H13" s="2"/>
    </row>
    <row r="14" spans="1:8" ht="12.75">
      <c r="A14" s="6">
        <v>3</v>
      </c>
      <c r="B14" s="1" t="s">
        <v>368</v>
      </c>
      <c r="C14" s="14"/>
      <c r="D14" s="4">
        <v>10</v>
      </c>
      <c r="E14" s="2">
        <v>1</v>
      </c>
      <c r="F14" s="2">
        <v>20</v>
      </c>
      <c r="G14" s="2">
        <v>1500</v>
      </c>
      <c r="H14" s="11" t="s">
        <v>355</v>
      </c>
    </row>
    <row r="15" spans="1:8" ht="12.75">
      <c r="A15" s="6"/>
      <c r="B15" s="10" t="s">
        <v>330</v>
      </c>
      <c r="C15" s="14"/>
      <c r="D15" s="4"/>
      <c r="E15" s="2"/>
      <c r="F15" s="2"/>
      <c r="G15" s="2"/>
      <c r="H15" s="2"/>
    </row>
    <row r="16" spans="1:8" ht="12.75">
      <c r="A16" s="6">
        <v>4</v>
      </c>
      <c r="B16" s="1" t="s">
        <v>369</v>
      </c>
      <c r="C16" s="14" t="s">
        <v>359</v>
      </c>
      <c r="D16" s="4">
        <v>10</v>
      </c>
      <c r="E16" s="2">
        <v>8</v>
      </c>
      <c r="F16" s="2">
        <v>20</v>
      </c>
      <c r="G16" s="2">
        <v>1500</v>
      </c>
      <c r="H16" s="2">
        <v>1000</v>
      </c>
    </row>
    <row r="17" spans="1:8" ht="12.75">
      <c r="A17" s="6">
        <v>5</v>
      </c>
      <c r="B17" s="1" t="s">
        <v>370</v>
      </c>
      <c r="C17" s="14" t="s">
        <v>359</v>
      </c>
      <c r="D17" s="4">
        <v>10</v>
      </c>
      <c r="E17" s="2">
        <v>5</v>
      </c>
      <c r="F17" s="2">
        <v>20</v>
      </c>
      <c r="G17" s="2">
        <v>1500</v>
      </c>
      <c r="H17" s="11" t="s">
        <v>355</v>
      </c>
    </row>
    <row r="18" spans="1:8" ht="12.75">
      <c r="A18" s="6">
        <v>6</v>
      </c>
      <c r="B18" s="1" t="s">
        <v>371</v>
      </c>
      <c r="C18" s="14" t="s">
        <v>357</v>
      </c>
      <c r="D18" s="4">
        <v>10</v>
      </c>
      <c r="E18" s="2">
        <v>8</v>
      </c>
      <c r="F18" s="2">
        <v>20</v>
      </c>
      <c r="G18" s="2">
        <v>1500</v>
      </c>
      <c r="H18" s="2">
        <v>1000</v>
      </c>
    </row>
    <row r="19" spans="1:8" ht="12.75">
      <c r="A19" s="6">
        <v>7</v>
      </c>
      <c r="B19" s="1" t="s">
        <v>372</v>
      </c>
      <c r="C19" s="14" t="s">
        <v>359</v>
      </c>
      <c r="D19" s="4">
        <v>10</v>
      </c>
      <c r="E19" s="2">
        <v>5</v>
      </c>
      <c r="F19" s="2">
        <v>20</v>
      </c>
      <c r="G19" s="2">
        <v>1500</v>
      </c>
      <c r="H19" s="11" t="s">
        <v>355</v>
      </c>
    </row>
    <row r="20" spans="1:8" ht="12.75">
      <c r="A20" s="6">
        <v>8</v>
      </c>
      <c r="B20" s="1" t="s">
        <v>373</v>
      </c>
      <c r="C20" s="14" t="s">
        <v>356</v>
      </c>
      <c r="D20" s="4">
        <v>10</v>
      </c>
      <c r="E20" s="2">
        <v>8</v>
      </c>
      <c r="F20" s="2">
        <v>20</v>
      </c>
      <c r="G20" s="2">
        <v>1500</v>
      </c>
      <c r="H20" s="2">
        <v>1000</v>
      </c>
    </row>
    <row r="21" spans="1:8" ht="12.75">
      <c r="A21" s="6">
        <v>9</v>
      </c>
      <c r="B21" s="1" t="s">
        <v>374</v>
      </c>
      <c r="C21" s="14" t="s">
        <v>359</v>
      </c>
      <c r="D21" s="4">
        <v>10</v>
      </c>
      <c r="E21" s="2">
        <v>8</v>
      </c>
      <c r="F21" s="2">
        <v>20</v>
      </c>
      <c r="G21" s="2">
        <v>1500</v>
      </c>
      <c r="H21" s="11" t="s">
        <v>355</v>
      </c>
    </row>
    <row r="22" spans="1:8" ht="12.75" customHeight="1">
      <c r="A22" s="6">
        <v>10</v>
      </c>
      <c r="B22" s="1" t="s">
        <v>375</v>
      </c>
      <c r="C22" s="14" t="s">
        <v>359</v>
      </c>
      <c r="D22" s="4">
        <v>10</v>
      </c>
      <c r="E22" s="2">
        <v>8</v>
      </c>
      <c r="F22" s="2">
        <v>20</v>
      </c>
      <c r="G22" s="2">
        <v>1500</v>
      </c>
      <c r="H22" s="11" t="s">
        <v>355</v>
      </c>
    </row>
    <row r="23" spans="1:8" ht="12.75" customHeight="1">
      <c r="A23" s="6"/>
      <c r="B23" s="10" t="s">
        <v>331</v>
      </c>
      <c r="C23" s="13"/>
      <c r="D23" s="4"/>
      <c r="E23" s="2"/>
      <c r="F23" s="2"/>
      <c r="G23" s="2"/>
      <c r="H23" s="2"/>
    </row>
    <row r="24" spans="1:8" ht="12.75">
      <c r="A24" s="6">
        <v>11</v>
      </c>
      <c r="B24" s="1" t="s">
        <v>376</v>
      </c>
      <c r="C24" s="13"/>
      <c r="D24" s="4">
        <v>10</v>
      </c>
      <c r="E24" s="2">
        <v>2</v>
      </c>
      <c r="F24" s="2">
        <v>20</v>
      </c>
      <c r="G24" s="2">
        <v>1800</v>
      </c>
      <c r="H24" s="2">
        <v>1000</v>
      </c>
    </row>
    <row r="25" spans="1:8" ht="12.75">
      <c r="A25" s="6">
        <v>12</v>
      </c>
      <c r="B25" s="1" t="s">
        <v>377</v>
      </c>
      <c r="C25" s="13"/>
      <c r="D25" s="4">
        <v>10</v>
      </c>
      <c r="E25" s="2">
        <v>2</v>
      </c>
      <c r="F25" s="2">
        <v>20</v>
      </c>
      <c r="G25" s="2">
        <v>1500</v>
      </c>
      <c r="H25" s="11" t="s">
        <v>355</v>
      </c>
    </row>
    <row r="26" spans="1:8" ht="12.75">
      <c r="A26" s="6"/>
      <c r="B26" s="10" t="s">
        <v>332</v>
      </c>
      <c r="C26" s="13"/>
      <c r="D26" s="4"/>
      <c r="E26" s="2"/>
      <c r="F26" s="2"/>
      <c r="G26" s="2"/>
      <c r="H26" s="2"/>
    </row>
    <row r="27" spans="1:8" ht="12.75">
      <c r="A27" s="6">
        <v>13</v>
      </c>
      <c r="B27" s="1" t="s">
        <v>378</v>
      </c>
      <c r="C27" s="14"/>
      <c r="D27" s="4">
        <v>10</v>
      </c>
      <c r="E27" s="2">
        <v>1</v>
      </c>
      <c r="F27" s="2">
        <v>20</v>
      </c>
      <c r="G27" s="2">
        <v>1500</v>
      </c>
      <c r="H27" s="2">
        <v>1000</v>
      </c>
    </row>
    <row r="28" spans="1:8" ht="26.25" customHeight="1" hidden="1">
      <c r="A28" s="6">
        <v>14</v>
      </c>
      <c r="B28" s="1" t="s">
        <v>379</v>
      </c>
      <c r="C28" s="13"/>
      <c r="D28" s="4">
        <v>10</v>
      </c>
      <c r="E28" s="2">
        <v>0.5</v>
      </c>
      <c r="F28" s="2">
        <v>20</v>
      </c>
      <c r="G28" s="2">
        <v>1500</v>
      </c>
      <c r="H28" s="11" t="s">
        <v>355</v>
      </c>
    </row>
    <row r="29" spans="1:8" ht="14.25" customHeight="1">
      <c r="A29" s="6"/>
      <c r="B29" s="10" t="s">
        <v>333</v>
      </c>
      <c r="C29" s="13"/>
      <c r="D29" s="4"/>
      <c r="E29" s="2"/>
      <c r="F29" s="2"/>
      <c r="G29" s="2"/>
      <c r="H29" s="2"/>
    </row>
    <row r="30" spans="1:8" ht="14.25" customHeight="1">
      <c r="A30" s="6">
        <v>15</v>
      </c>
      <c r="B30" s="1" t="s">
        <v>380</v>
      </c>
      <c r="C30" s="13"/>
      <c r="D30" s="4">
        <v>10</v>
      </c>
      <c r="E30" s="2">
        <v>0.04</v>
      </c>
      <c r="F30" s="2">
        <v>20</v>
      </c>
      <c r="G30" s="2">
        <v>1800</v>
      </c>
      <c r="H30" s="11" t="s">
        <v>355</v>
      </c>
    </row>
    <row r="31" spans="1:8" ht="12" customHeight="1">
      <c r="A31" s="6"/>
      <c r="B31" s="10" t="s">
        <v>334</v>
      </c>
      <c r="C31" s="13"/>
      <c r="D31" s="4"/>
      <c r="E31" s="2"/>
      <c r="F31" s="2"/>
      <c r="G31" s="2"/>
      <c r="H31" s="2"/>
    </row>
    <row r="32" spans="1:8" ht="12.75">
      <c r="A32" s="6">
        <v>16</v>
      </c>
      <c r="B32" s="1" t="s">
        <v>381</v>
      </c>
      <c r="C32" s="14" t="s">
        <v>359</v>
      </c>
      <c r="D32" s="4">
        <v>10</v>
      </c>
      <c r="E32" s="2">
        <v>2</v>
      </c>
      <c r="F32" s="2">
        <v>20</v>
      </c>
      <c r="G32" s="2">
        <v>1800</v>
      </c>
      <c r="H32" s="2">
        <v>1000</v>
      </c>
    </row>
    <row r="33" spans="1:8" ht="12.75">
      <c r="A33" s="6">
        <v>17</v>
      </c>
      <c r="B33" s="1" t="s">
        <v>382</v>
      </c>
      <c r="C33" s="14" t="s">
        <v>359</v>
      </c>
      <c r="D33" s="4">
        <v>10</v>
      </c>
      <c r="E33" s="2">
        <v>2</v>
      </c>
      <c r="F33" s="2">
        <v>20</v>
      </c>
      <c r="G33" s="2">
        <v>1800</v>
      </c>
      <c r="H33" s="2">
        <v>1000</v>
      </c>
    </row>
    <row r="34" spans="1:8" ht="30" customHeight="1">
      <c r="A34" s="6">
        <v>18</v>
      </c>
      <c r="B34" s="1" t="s">
        <v>383</v>
      </c>
      <c r="C34" s="14" t="s">
        <v>359</v>
      </c>
      <c r="D34" s="4">
        <v>10</v>
      </c>
      <c r="E34" s="2">
        <v>2</v>
      </c>
      <c r="F34" s="2">
        <v>20</v>
      </c>
      <c r="G34" s="2">
        <v>1800</v>
      </c>
      <c r="H34" s="11" t="s">
        <v>355</v>
      </c>
    </row>
    <row r="35" spans="1:8" ht="12.75">
      <c r="A35" s="6">
        <v>19</v>
      </c>
      <c r="B35" s="1" t="s">
        <v>384</v>
      </c>
      <c r="C35" s="14" t="s">
        <v>359</v>
      </c>
      <c r="D35" s="4">
        <v>10</v>
      </c>
      <c r="E35" s="2">
        <v>2</v>
      </c>
      <c r="F35" s="2">
        <v>20</v>
      </c>
      <c r="G35" s="2">
        <v>1800</v>
      </c>
      <c r="H35" s="11" t="s">
        <v>355</v>
      </c>
    </row>
    <row r="36" spans="1:8" ht="12.75">
      <c r="A36" s="6">
        <v>20</v>
      </c>
      <c r="B36" s="1" t="s">
        <v>386</v>
      </c>
      <c r="C36" s="14" t="s">
        <v>359</v>
      </c>
      <c r="D36" s="4">
        <v>10</v>
      </c>
      <c r="E36" s="2">
        <v>2</v>
      </c>
      <c r="F36" s="2">
        <v>20</v>
      </c>
      <c r="G36" s="2">
        <v>1800</v>
      </c>
      <c r="H36" s="11" t="s">
        <v>355</v>
      </c>
    </row>
    <row r="37" spans="1:8" ht="12.75">
      <c r="A37" s="6"/>
      <c r="B37" s="10" t="s">
        <v>335</v>
      </c>
      <c r="C37" s="13"/>
      <c r="D37" s="4"/>
      <c r="E37" s="2"/>
      <c r="F37" s="2"/>
      <c r="G37" s="2"/>
      <c r="H37" s="2"/>
    </row>
    <row r="38" spans="1:8" ht="12.75" customHeight="1">
      <c r="A38" s="6">
        <v>21</v>
      </c>
      <c r="B38" s="1" t="s">
        <v>385</v>
      </c>
      <c r="C38" s="14" t="s">
        <v>356</v>
      </c>
      <c r="D38" s="4">
        <v>10</v>
      </c>
      <c r="E38" s="2">
        <v>1</v>
      </c>
      <c r="F38" s="2">
        <v>20</v>
      </c>
      <c r="G38" s="2">
        <v>1800</v>
      </c>
      <c r="H38" s="11" t="s">
        <v>355</v>
      </c>
    </row>
    <row r="39" spans="1:8" ht="14.25" customHeight="1">
      <c r="A39" s="6">
        <v>22</v>
      </c>
      <c r="B39" s="1" t="s">
        <v>387</v>
      </c>
      <c r="C39" s="14" t="s">
        <v>357</v>
      </c>
      <c r="D39" s="4">
        <v>10</v>
      </c>
      <c r="E39" s="2">
        <v>1</v>
      </c>
      <c r="F39" s="2">
        <v>20</v>
      </c>
      <c r="G39" s="2">
        <v>1800</v>
      </c>
      <c r="H39" s="11" t="s">
        <v>355</v>
      </c>
    </row>
    <row r="40" spans="1:8" ht="12.75">
      <c r="A40" s="6">
        <v>23</v>
      </c>
      <c r="B40" s="1" t="s">
        <v>388</v>
      </c>
      <c r="C40" s="14" t="s">
        <v>358</v>
      </c>
      <c r="D40" s="4">
        <v>10</v>
      </c>
      <c r="E40" s="2">
        <v>1</v>
      </c>
      <c r="F40" s="2">
        <v>20</v>
      </c>
      <c r="G40" s="2">
        <v>1500</v>
      </c>
      <c r="H40" s="11" t="s">
        <v>355</v>
      </c>
    </row>
    <row r="41" spans="1:8" ht="12.75">
      <c r="A41" s="6">
        <v>24</v>
      </c>
      <c r="B41" s="1" t="s">
        <v>390</v>
      </c>
      <c r="C41" s="14" t="s">
        <v>356</v>
      </c>
      <c r="D41" s="4">
        <v>10</v>
      </c>
      <c r="E41" s="2">
        <v>0.5</v>
      </c>
      <c r="F41" s="2">
        <v>20</v>
      </c>
      <c r="G41" s="2">
        <v>1500</v>
      </c>
      <c r="H41" s="2">
        <v>1000</v>
      </c>
    </row>
    <row r="42" spans="1:8" ht="13.5" customHeight="1">
      <c r="A42" s="6">
        <v>25</v>
      </c>
      <c r="B42" s="1" t="s">
        <v>391</v>
      </c>
      <c r="C42" s="14" t="s">
        <v>360</v>
      </c>
      <c r="D42" s="4">
        <v>10</v>
      </c>
      <c r="E42" s="2">
        <v>0.3</v>
      </c>
      <c r="F42" s="2">
        <v>20</v>
      </c>
      <c r="G42" s="2">
        <v>1500</v>
      </c>
      <c r="H42" s="11" t="s">
        <v>355</v>
      </c>
    </row>
    <row r="43" spans="1:8" ht="12.75" customHeight="1">
      <c r="A43" s="6">
        <v>26</v>
      </c>
      <c r="B43" s="1" t="s">
        <v>392</v>
      </c>
      <c r="C43" s="14" t="s">
        <v>358</v>
      </c>
      <c r="D43" s="4">
        <v>10</v>
      </c>
      <c r="E43" s="2">
        <v>1</v>
      </c>
      <c r="F43" s="2">
        <v>20</v>
      </c>
      <c r="G43" s="2">
        <v>1800</v>
      </c>
      <c r="H43" s="11" t="s">
        <v>355</v>
      </c>
    </row>
    <row r="44" spans="1:8" ht="14.25" customHeight="1">
      <c r="A44" s="6">
        <v>27</v>
      </c>
      <c r="B44" s="1" t="s">
        <v>393</v>
      </c>
      <c r="C44" s="14" t="s">
        <v>359</v>
      </c>
      <c r="D44" s="4">
        <v>10</v>
      </c>
      <c r="E44" s="2">
        <v>1</v>
      </c>
      <c r="F44" s="2">
        <v>20</v>
      </c>
      <c r="G44" s="2">
        <v>1800</v>
      </c>
      <c r="H44" s="11" t="s">
        <v>355</v>
      </c>
    </row>
    <row r="45" spans="1:8" ht="14.25" customHeight="1">
      <c r="A45" s="6">
        <v>28</v>
      </c>
      <c r="B45" s="1" t="s">
        <v>394</v>
      </c>
      <c r="C45" s="14" t="s">
        <v>359</v>
      </c>
      <c r="D45" s="4">
        <v>10</v>
      </c>
      <c r="E45" s="2">
        <v>0.5</v>
      </c>
      <c r="F45" s="2">
        <v>20</v>
      </c>
      <c r="G45" s="2">
        <v>1500</v>
      </c>
      <c r="H45" s="2">
        <v>1000</v>
      </c>
    </row>
    <row r="46" spans="1:8" ht="13.5" customHeight="1">
      <c r="A46" s="6">
        <v>29</v>
      </c>
      <c r="B46" s="1" t="s">
        <v>395</v>
      </c>
      <c r="C46" s="14" t="s">
        <v>357</v>
      </c>
      <c r="D46" s="4">
        <v>10</v>
      </c>
      <c r="E46" s="2">
        <v>0.5</v>
      </c>
      <c r="F46" s="2">
        <v>20</v>
      </c>
      <c r="G46" s="2">
        <v>1500</v>
      </c>
      <c r="H46" s="11" t="s">
        <v>355</v>
      </c>
    </row>
    <row r="47" spans="1:8" ht="14.25" customHeight="1">
      <c r="A47" s="6">
        <v>30</v>
      </c>
      <c r="B47" s="1" t="s">
        <v>396</v>
      </c>
      <c r="C47" s="14" t="s">
        <v>359</v>
      </c>
      <c r="D47" s="4">
        <v>10</v>
      </c>
      <c r="E47" s="2">
        <v>0.5</v>
      </c>
      <c r="F47" s="2">
        <v>20</v>
      </c>
      <c r="G47" s="2">
        <v>1500</v>
      </c>
      <c r="H47" s="11" t="s">
        <v>355</v>
      </c>
    </row>
    <row r="48" spans="1:8" ht="13.5" customHeight="1">
      <c r="A48" s="6">
        <v>31</v>
      </c>
      <c r="B48" s="1" t="s">
        <v>397</v>
      </c>
      <c r="C48" s="14" t="s">
        <v>358</v>
      </c>
      <c r="D48" s="4">
        <v>10</v>
      </c>
      <c r="E48" s="2">
        <v>0.5</v>
      </c>
      <c r="F48" s="2">
        <v>20</v>
      </c>
      <c r="G48" s="2">
        <v>1500</v>
      </c>
      <c r="H48" s="11" t="s">
        <v>355</v>
      </c>
    </row>
    <row r="49" spans="1:8" ht="13.5" customHeight="1">
      <c r="A49" s="6"/>
      <c r="B49" s="10" t="s">
        <v>336</v>
      </c>
      <c r="C49" s="14"/>
      <c r="D49" s="4"/>
      <c r="E49" s="2"/>
      <c r="F49" s="2"/>
      <c r="G49" s="2"/>
      <c r="H49" s="2"/>
    </row>
    <row r="50" spans="1:8" ht="13.5" customHeight="1">
      <c r="A50" s="6">
        <v>32</v>
      </c>
      <c r="B50" s="1" t="s">
        <v>398</v>
      </c>
      <c r="C50" s="13"/>
      <c r="D50" s="4">
        <v>10</v>
      </c>
      <c r="E50" s="2">
        <v>5</v>
      </c>
      <c r="F50" s="2">
        <v>20</v>
      </c>
      <c r="G50" s="2">
        <v>1800</v>
      </c>
      <c r="H50" s="2">
        <v>1000</v>
      </c>
    </row>
    <row r="51" spans="1:8" ht="13.5" customHeight="1">
      <c r="A51" s="6">
        <v>33</v>
      </c>
      <c r="B51" s="1" t="s">
        <v>399</v>
      </c>
      <c r="C51" s="13"/>
      <c r="D51" s="4">
        <v>10</v>
      </c>
      <c r="E51" s="2">
        <v>5</v>
      </c>
      <c r="F51" s="2">
        <v>20</v>
      </c>
      <c r="G51" s="2">
        <v>1800</v>
      </c>
      <c r="H51" s="11" t="s">
        <v>355</v>
      </c>
    </row>
    <row r="52" spans="1:8" ht="13.5" customHeight="1">
      <c r="A52" s="6"/>
      <c r="B52" s="10" t="s">
        <v>337</v>
      </c>
      <c r="C52" s="13"/>
      <c r="D52" s="4"/>
      <c r="E52" s="2"/>
      <c r="F52" s="2"/>
      <c r="G52" s="2"/>
      <c r="H52" s="2"/>
    </row>
    <row r="53" spans="1:8" ht="12.75">
      <c r="A53" s="6">
        <v>34</v>
      </c>
      <c r="B53" s="1" t="s">
        <v>400</v>
      </c>
      <c r="C53" s="14" t="s">
        <v>360</v>
      </c>
      <c r="D53" s="4">
        <v>10</v>
      </c>
      <c r="E53" s="2">
        <v>1</v>
      </c>
      <c r="F53" s="2">
        <v>20</v>
      </c>
      <c r="G53" s="2">
        <v>1500</v>
      </c>
      <c r="H53" s="11" t="s">
        <v>355</v>
      </c>
    </row>
    <row r="54" spans="1:8" ht="14.25" customHeight="1">
      <c r="A54" s="6">
        <v>35</v>
      </c>
      <c r="B54" s="1" t="s">
        <v>401</v>
      </c>
      <c r="C54" s="14" t="s">
        <v>361</v>
      </c>
      <c r="D54" s="4">
        <v>10</v>
      </c>
      <c r="E54" s="2">
        <v>1</v>
      </c>
      <c r="F54" s="2">
        <v>20</v>
      </c>
      <c r="G54" s="2">
        <v>1800</v>
      </c>
      <c r="H54" s="2">
        <v>1000</v>
      </c>
    </row>
    <row r="55" spans="1:8" ht="13.5" customHeight="1">
      <c r="A55" s="6">
        <v>36</v>
      </c>
      <c r="B55" s="1" t="s">
        <v>402</v>
      </c>
      <c r="C55" s="14" t="s">
        <v>357</v>
      </c>
      <c r="D55" s="4">
        <v>10</v>
      </c>
      <c r="E55" s="2">
        <v>1</v>
      </c>
      <c r="F55" s="2">
        <v>20</v>
      </c>
      <c r="G55" s="2">
        <v>1800</v>
      </c>
      <c r="H55" s="2">
        <v>1000</v>
      </c>
    </row>
    <row r="56" spans="1:8" ht="14.25" customHeight="1">
      <c r="A56" s="6">
        <v>37</v>
      </c>
      <c r="B56" s="1" t="s">
        <v>403</v>
      </c>
      <c r="C56" s="14" t="s">
        <v>359</v>
      </c>
      <c r="D56" s="4">
        <v>10</v>
      </c>
      <c r="E56" s="2">
        <v>1</v>
      </c>
      <c r="F56" s="2">
        <v>20</v>
      </c>
      <c r="G56" s="2">
        <v>1800</v>
      </c>
      <c r="H56" s="2">
        <v>1000</v>
      </c>
    </row>
    <row r="57" spans="1:8" ht="6" customHeight="1" hidden="1">
      <c r="A57" s="6">
        <v>38</v>
      </c>
      <c r="B57" s="1" t="s">
        <v>404</v>
      </c>
      <c r="C57" s="13"/>
      <c r="D57" s="4">
        <v>10</v>
      </c>
      <c r="E57" s="2">
        <v>1</v>
      </c>
      <c r="F57" s="2">
        <v>20</v>
      </c>
      <c r="G57" s="2">
        <v>1800</v>
      </c>
      <c r="H57" s="11" t="s">
        <v>355</v>
      </c>
    </row>
    <row r="58" spans="1:8" ht="12.75">
      <c r="A58" s="6">
        <v>39</v>
      </c>
      <c r="B58" s="1" t="s">
        <v>405</v>
      </c>
      <c r="C58" s="14" t="s">
        <v>360</v>
      </c>
      <c r="D58" s="4">
        <v>10</v>
      </c>
      <c r="E58" s="2">
        <v>1</v>
      </c>
      <c r="F58" s="2">
        <v>20</v>
      </c>
      <c r="G58" s="2">
        <v>1500</v>
      </c>
      <c r="H58" s="11" t="s">
        <v>355</v>
      </c>
    </row>
    <row r="59" spans="1:8" ht="12.75">
      <c r="A59" s="6">
        <v>40</v>
      </c>
      <c r="B59" s="1" t="s">
        <v>406</v>
      </c>
      <c r="C59" s="14" t="s">
        <v>357</v>
      </c>
      <c r="D59" s="4">
        <v>10</v>
      </c>
      <c r="E59" s="2">
        <v>1</v>
      </c>
      <c r="F59" s="2">
        <v>20</v>
      </c>
      <c r="G59" s="2">
        <v>1500</v>
      </c>
      <c r="H59" s="11" t="s">
        <v>355</v>
      </c>
    </row>
    <row r="60" spans="1:8" ht="14.25" customHeight="1">
      <c r="A60" s="6">
        <v>41</v>
      </c>
      <c r="B60" s="1" t="s">
        <v>407</v>
      </c>
      <c r="C60" s="14" t="s">
        <v>361</v>
      </c>
      <c r="D60" s="4">
        <v>10</v>
      </c>
      <c r="E60" s="2">
        <v>1</v>
      </c>
      <c r="F60" s="2">
        <v>20</v>
      </c>
      <c r="G60" s="2">
        <v>1500</v>
      </c>
      <c r="H60" s="11" t="s">
        <v>355</v>
      </c>
    </row>
    <row r="61" spans="1:8" ht="15" customHeight="1" hidden="1">
      <c r="A61" s="6">
        <v>42</v>
      </c>
      <c r="B61" s="1" t="s">
        <v>408</v>
      </c>
      <c r="C61" s="13"/>
      <c r="D61" s="4">
        <v>10</v>
      </c>
      <c r="E61" s="2">
        <v>1</v>
      </c>
      <c r="F61" s="2">
        <v>20</v>
      </c>
      <c r="G61" s="2">
        <v>1500</v>
      </c>
      <c r="H61" s="11" t="s">
        <v>355</v>
      </c>
    </row>
    <row r="62" spans="1:8" ht="12.75" hidden="1">
      <c r="A62" s="6">
        <v>43</v>
      </c>
      <c r="B62" s="1" t="s">
        <v>409</v>
      </c>
      <c r="C62" s="14" t="s">
        <v>359</v>
      </c>
      <c r="D62" s="4">
        <v>10</v>
      </c>
      <c r="E62" s="2">
        <v>1</v>
      </c>
      <c r="F62" s="2">
        <v>20</v>
      </c>
      <c r="G62" s="2">
        <v>1500</v>
      </c>
      <c r="H62" s="11" t="s">
        <v>355</v>
      </c>
    </row>
    <row r="63" spans="1:8" ht="13.5" customHeight="1">
      <c r="A63" s="6">
        <v>44</v>
      </c>
      <c r="B63" s="1" t="s">
        <v>410</v>
      </c>
      <c r="C63" s="14" t="s">
        <v>359</v>
      </c>
      <c r="D63" s="4">
        <v>10</v>
      </c>
      <c r="E63" s="2">
        <v>1</v>
      </c>
      <c r="F63" s="2">
        <v>20</v>
      </c>
      <c r="G63" s="2">
        <v>1500</v>
      </c>
      <c r="H63" s="2">
        <v>1000</v>
      </c>
    </row>
    <row r="64" spans="1:8" ht="13.5" customHeight="1">
      <c r="A64" s="6"/>
      <c r="B64" s="10" t="s">
        <v>338</v>
      </c>
      <c r="C64" s="13"/>
      <c r="D64" s="4"/>
      <c r="E64" s="2"/>
      <c r="F64" s="2"/>
      <c r="G64" s="2"/>
      <c r="H64" s="2"/>
    </row>
    <row r="65" spans="1:8" ht="12.75" customHeight="1">
      <c r="A65" s="6">
        <v>45</v>
      </c>
      <c r="B65" s="1" t="s">
        <v>411</v>
      </c>
      <c r="C65" s="14" t="s">
        <v>357</v>
      </c>
      <c r="D65" s="4">
        <v>10</v>
      </c>
      <c r="E65" s="2">
        <v>2</v>
      </c>
      <c r="F65" s="2">
        <v>20</v>
      </c>
      <c r="G65" s="2">
        <v>1500</v>
      </c>
      <c r="H65" s="2">
        <v>1000</v>
      </c>
    </row>
    <row r="66" spans="1:8" ht="13.5" customHeight="1">
      <c r="A66" s="6">
        <v>46</v>
      </c>
      <c r="B66" s="1" t="s">
        <v>412</v>
      </c>
      <c r="C66" s="14" t="s">
        <v>357</v>
      </c>
      <c r="D66" s="4">
        <v>10</v>
      </c>
      <c r="E66" s="2">
        <v>2</v>
      </c>
      <c r="F66" s="2">
        <v>20</v>
      </c>
      <c r="G66" s="2">
        <v>1500</v>
      </c>
      <c r="H66" s="2">
        <v>1000</v>
      </c>
    </row>
    <row r="67" spans="1:8" ht="14.25" customHeight="1">
      <c r="A67" s="6">
        <v>47</v>
      </c>
      <c r="B67" s="1" t="s">
        <v>413</v>
      </c>
      <c r="C67" s="14" t="s">
        <v>359</v>
      </c>
      <c r="D67" s="4">
        <v>10</v>
      </c>
      <c r="E67" s="2">
        <v>2</v>
      </c>
      <c r="F67" s="2">
        <v>20</v>
      </c>
      <c r="G67" s="2">
        <v>1500</v>
      </c>
      <c r="H67" s="2">
        <v>1000</v>
      </c>
    </row>
    <row r="68" spans="1:8" ht="14.25" customHeight="1">
      <c r="A68" s="6">
        <v>48</v>
      </c>
      <c r="B68" s="1" t="s">
        <v>414</v>
      </c>
      <c r="C68" s="14" t="s">
        <v>356</v>
      </c>
      <c r="D68" s="4">
        <v>10</v>
      </c>
      <c r="E68" s="2">
        <v>2</v>
      </c>
      <c r="F68" s="2">
        <v>20</v>
      </c>
      <c r="G68" s="2">
        <v>1500</v>
      </c>
      <c r="H68" s="2">
        <v>1000</v>
      </c>
    </row>
    <row r="69" spans="1:8" ht="13.5" customHeight="1">
      <c r="A69" s="6">
        <v>49</v>
      </c>
      <c r="B69" s="1" t="s">
        <v>415</v>
      </c>
      <c r="C69" s="14" t="s">
        <v>357</v>
      </c>
      <c r="D69" s="4">
        <v>10</v>
      </c>
      <c r="E69" s="2">
        <v>2</v>
      </c>
      <c r="F69" s="2">
        <v>20</v>
      </c>
      <c r="G69" s="2">
        <v>1500</v>
      </c>
      <c r="H69" s="11" t="s">
        <v>355</v>
      </c>
    </row>
    <row r="70" spans="1:8" ht="14.25" customHeight="1">
      <c r="A70" s="6">
        <v>50</v>
      </c>
      <c r="B70" s="1" t="s">
        <v>416</v>
      </c>
      <c r="C70" s="14" t="s">
        <v>357</v>
      </c>
      <c r="D70" s="4">
        <v>10</v>
      </c>
      <c r="E70" s="2">
        <v>2</v>
      </c>
      <c r="F70" s="2">
        <v>20</v>
      </c>
      <c r="G70" s="2">
        <v>1500</v>
      </c>
      <c r="H70" s="2">
        <v>1000</v>
      </c>
    </row>
    <row r="71" spans="1:8" ht="14.25" customHeight="1">
      <c r="A71" s="6">
        <v>51</v>
      </c>
      <c r="B71" s="1" t="s">
        <v>417</v>
      </c>
      <c r="C71" s="14" t="s">
        <v>357</v>
      </c>
      <c r="D71" s="4">
        <v>10</v>
      </c>
      <c r="E71" s="2">
        <v>2</v>
      </c>
      <c r="F71" s="2">
        <v>20</v>
      </c>
      <c r="G71" s="2">
        <v>1500</v>
      </c>
      <c r="H71" s="2">
        <v>1000</v>
      </c>
    </row>
    <row r="72" spans="1:8" ht="12.75">
      <c r="A72" s="6">
        <v>52</v>
      </c>
      <c r="B72" s="1" t="s">
        <v>418</v>
      </c>
      <c r="C72" s="14" t="s">
        <v>359</v>
      </c>
      <c r="D72" s="4">
        <v>10</v>
      </c>
      <c r="E72" s="2">
        <v>2</v>
      </c>
      <c r="F72" s="2">
        <v>20</v>
      </c>
      <c r="G72" s="2">
        <v>1500</v>
      </c>
      <c r="H72" s="11" t="s">
        <v>355</v>
      </c>
    </row>
    <row r="73" spans="1:8" ht="12.75" customHeight="1">
      <c r="A73" s="6">
        <v>53</v>
      </c>
      <c r="B73" s="1" t="s">
        <v>419</v>
      </c>
      <c r="C73" s="14" t="s">
        <v>357</v>
      </c>
      <c r="D73" s="4">
        <v>10</v>
      </c>
      <c r="E73" s="2">
        <v>2</v>
      </c>
      <c r="F73" s="2">
        <v>20</v>
      </c>
      <c r="G73" s="2">
        <v>1500</v>
      </c>
      <c r="H73" s="2">
        <v>1000</v>
      </c>
    </row>
    <row r="74" spans="1:8" ht="12.75" customHeight="1">
      <c r="A74" s="6"/>
      <c r="B74" s="10" t="s">
        <v>339</v>
      </c>
      <c r="C74" s="14"/>
      <c r="D74" s="4"/>
      <c r="E74" s="2"/>
      <c r="F74" s="2"/>
      <c r="G74" s="2"/>
      <c r="H74" s="2"/>
    </row>
    <row r="75" spans="1:8" ht="14.25" customHeight="1">
      <c r="A75" s="6">
        <v>54</v>
      </c>
      <c r="B75" s="1" t="s">
        <v>420</v>
      </c>
      <c r="C75" s="14" t="s">
        <v>357</v>
      </c>
      <c r="D75" s="4">
        <v>10</v>
      </c>
      <c r="E75" s="2">
        <v>0.5</v>
      </c>
      <c r="F75" s="2">
        <v>20</v>
      </c>
      <c r="G75" s="2">
        <v>1800</v>
      </c>
      <c r="H75" s="2">
        <v>1000</v>
      </c>
    </row>
    <row r="76" spans="1:8" ht="12.75">
      <c r="A76" s="6">
        <v>55</v>
      </c>
      <c r="B76" s="1" t="s">
        <v>421</v>
      </c>
      <c r="C76" s="14" t="s">
        <v>357</v>
      </c>
      <c r="D76" s="4">
        <v>10</v>
      </c>
      <c r="E76" s="2">
        <v>0.5</v>
      </c>
      <c r="F76" s="2">
        <v>20</v>
      </c>
      <c r="G76" s="2">
        <v>1500</v>
      </c>
      <c r="H76" s="2">
        <v>1000</v>
      </c>
    </row>
    <row r="77" spans="1:8" ht="14.25" customHeight="1">
      <c r="A77" s="6">
        <v>56</v>
      </c>
      <c r="B77" s="1" t="s">
        <v>422</v>
      </c>
      <c r="C77" s="14" t="s">
        <v>357</v>
      </c>
      <c r="D77" s="4">
        <v>10</v>
      </c>
      <c r="E77" s="2">
        <v>0.3</v>
      </c>
      <c r="F77" s="2">
        <v>20</v>
      </c>
      <c r="G77" s="2">
        <v>1800</v>
      </c>
      <c r="H77" s="2">
        <v>1000</v>
      </c>
    </row>
    <row r="78" spans="1:8" ht="15.75" customHeight="1">
      <c r="A78" s="6">
        <v>57</v>
      </c>
      <c r="B78" s="1" t="s">
        <v>423</v>
      </c>
      <c r="C78" s="14" t="s">
        <v>361</v>
      </c>
      <c r="D78" s="4">
        <v>10</v>
      </c>
      <c r="E78" s="2">
        <v>0.5</v>
      </c>
      <c r="F78" s="2">
        <v>20</v>
      </c>
      <c r="G78" s="2">
        <v>1500</v>
      </c>
      <c r="H78" s="2">
        <v>1000</v>
      </c>
    </row>
    <row r="79" spans="1:8" ht="12.75" customHeight="1">
      <c r="A79" s="6">
        <v>58</v>
      </c>
      <c r="B79" s="1" t="s">
        <v>506</v>
      </c>
      <c r="C79" s="14" t="s">
        <v>361</v>
      </c>
      <c r="D79" s="4">
        <v>10</v>
      </c>
      <c r="E79" s="2">
        <v>0.5</v>
      </c>
      <c r="F79" s="2">
        <v>20</v>
      </c>
      <c r="G79" s="2">
        <v>1500</v>
      </c>
      <c r="H79" s="11" t="s">
        <v>355</v>
      </c>
    </row>
    <row r="80" spans="1:8" ht="12.75">
      <c r="A80" s="6">
        <v>59</v>
      </c>
      <c r="B80" s="1" t="s">
        <v>424</v>
      </c>
      <c r="C80" s="14" t="s">
        <v>357</v>
      </c>
      <c r="D80" s="4">
        <v>10</v>
      </c>
      <c r="E80" s="2">
        <v>0.5</v>
      </c>
      <c r="F80" s="2">
        <v>20</v>
      </c>
      <c r="G80" s="2">
        <v>1500</v>
      </c>
      <c r="H80" s="2">
        <v>1000</v>
      </c>
    </row>
    <row r="81" spans="1:8" ht="12.75">
      <c r="A81" s="6">
        <v>60</v>
      </c>
      <c r="B81" s="1" t="s">
        <v>425</v>
      </c>
      <c r="C81" s="14" t="s">
        <v>359</v>
      </c>
      <c r="D81" s="4">
        <v>10</v>
      </c>
      <c r="E81" s="2">
        <v>0.5</v>
      </c>
      <c r="F81" s="2">
        <v>20</v>
      </c>
      <c r="G81" s="2">
        <v>1500</v>
      </c>
      <c r="H81" s="2">
        <v>1000</v>
      </c>
    </row>
    <row r="82" spans="1:8" ht="12.75">
      <c r="A82" s="6">
        <v>61</v>
      </c>
      <c r="B82" s="1" t="s">
        <v>426</v>
      </c>
      <c r="C82" s="14" t="s">
        <v>359</v>
      </c>
      <c r="D82" s="4">
        <v>10</v>
      </c>
      <c r="E82" s="2">
        <v>0.5</v>
      </c>
      <c r="F82" s="2">
        <v>20</v>
      </c>
      <c r="G82" s="2">
        <v>1800</v>
      </c>
      <c r="H82" s="2">
        <v>1000</v>
      </c>
    </row>
    <row r="83" spans="1:8" ht="12.75">
      <c r="A83" s="6">
        <v>62</v>
      </c>
      <c r="B83" s="1" t="s">
        <v>427</v>
      </c>
      <c r="C83" s="14" t="s">
        <v>357</v>
      </c>
      <c r="D83" s="4">
        <v>10</v>
      </c>
      <c r="E83" s="2">
        <v>0.5</v>
      </c>
      <c r="F83" s="2">
        <v>20</v>
      </c>
      <c r="G83" s="2">
        <v>1500</v>
      </c>
      <c r="H83" s="11" t="s">
        <v>355</v>
      </c>
    </row>
    <row r="84" spans="1:8" ht="14.25" customHeight="1">
      <c r="A84" s="6">
        <v>63</v>
      </c>
      <c r="B84" s="1" t="s">
        <v>428</v>
      </c>
      <c r="C84" s="14" t="s">
        <v>359</v>
      </c>
      <c r="D84" s="4">
        <v>10</v>
      </c>
      <c r="E84" s="2">
        <v>0.5</v>
      </c>
      <c r="F84" s="2">
        <v>20</v>
      </c>
      <c r="G84" s="2">
        <v>1500</v>
      </c>
      <c r="H84" s="2">
        <v>1000</v>
      </c>
    </row>
    <row r="85" spans="1:8" ht="14.25" customHeight="1">
      <c r="A85" s="6"/>
      <c r="B85" s="10" t="s">
        <v>340</v>
      </c>
      <c r="C85" s="14"/>
      <c r="D85" s="4"/>
      <c r="E85" s="2"/>
      <c r="F85" s="2"/>
      <c r="G85" s="2"/>
      <c r="H85" s="2"/>
    </row>
    <row r="86" spans="1:8" ht="12.75">
      <c r="A86" s="6">
        <v>64</v>
      </c>
      <c r="B86" s="1" t="s">
        <v>429</v>
      </c>
      <c r="C86" s="14" t="s">
        <v>357</v>
      </c>
      <c r="D86" s="4">
        <v>10</v>
      </c>
      <c r="E86" s="2">
        <v>2</v>
      </c>
      <c r="F86" s="2">
        <v>20</v>
      </c>
      <c r="G86" s="2">
        <v>1500</v>
      </c>
      <c r="H86" s="2">
        <v>1000</v>
      </c>
    </row>
    <row r="87" spans="1:8" ht="12.75">
      <c r="A87" s="6"/>
      <c r="B87" s="10" t="s">
        <v>341</v>
      </c>
      <c r="C87" s="14"/>
      <c r="D87" s="4"/>
      <c r="E87" s="2"/>
      <c r="F87" s="2"/>
      <c r="G87" s="2"/>
      <c r="H87" s="2"/>
    </row>
    <row r="88" spans="1:8" ht="12.75">
      <c r="A88" s="6">
        <v>65</v>
      </c>
      <c r="B88" s="1" t="s">
        <v>430</v>
      </c>
      <c r="C88" s="13"/>
      <c r="D88" s="4">
        <v>10</v>
      </c>
      <c r="E88" s="2">
        <v>2</v>
      </c>
      <c r="F88" s="2">
        <v>20</v>
      </c>
      <c r="G88" s="2">
        <v>1500</v>
      </c>
      <c r="H88" s="2">
        <v>1000</v>
      </c>
    </row>
    <row r="89" spans="1:8" ht="13.5" customHeight="1">
      <c r="A89" s="6">
        <v>66</v>
      </c>
      <c r="B89" s="1" t="s">
        <v>431</v>
      </c>
      <c r="C89" s="14"/>
      <c r="D89" s="4">
        <v>10</v>
      </c>
      <c r="E89" s="2">
        <v>2</v>
      </c>
      <c r="F89" s="2">
        <v>20</v>
      </c>
      <c r="G89" s="2">
        <v>1500</v>
      </c>
      <c r="H89" s="11" t="s">
        <v>355</v>
      </c>
    </row>
    <row r="90" spans="1:8" ht="12.75">
      <c r="A90" s="6">
        <v>67</v>
      </c>
      <c r="B90" s="1" t="s">
        <v>432</v>
      </c>
      <c r="C90" s="13"/>
      <c r="D90" s="4">
        <v>10</v>
      </c>
      <c r="E90" s="2">
        <v>2</v>
      </c>
      <c r="F90" s="2">
        <v>20</v>
      </c>
      <c r="G90" s="2">
        <v>1500</v>
      </c>
      <c r="H90" s="11" t="s">
        <v>355</v>
      </c>
    </row>
    <row r="91" spans="1:8" ht="14.25" customHeight="1">
      <c r="A91" s="6">
        <v>68</v>
      </c>
      <c r="B91" s="1" t="s">
        <v>433</v>
      </c>
      <c r="C91" s="13"/>
      <c r="D91" s="4">
        <v>10</v>
      </c>
      <c r="E91" s="2">
        <v>2</v>
      </c>
      <c r="F91" s="2">
        <v>20</v>
      </c>
      <c r="G91" s="2">
        <v>1500</v>
      </c>
      <c r="H91" s="11" t="s">
        <v>355</v>
      </c>
    </row>
    <row r="92" spans="1:8" ht="14.25" customHeight="1">
      <c r="A92" s="6"/>
      <c r="B92" s="10" t="s">
        <v>342</v>
      </c>
      <c r="C92" s="13"/>
      <c r="D92" s="4"/>
      <c r="E92" s="2"/>
      <c r="F92" s="2"/>
      <c r="G92" s="2"/>
      <c r="H92" s="2"/>
    </row>
    <row r="93" spans="1:8" ht="13.5" customHeight="1" hidden="1">
      <c r="A93" s="6">
        <v>69</v>
      </c>
      <c r="B93" s="1" t="s">
        <v>434</v>
      </c>
      <c r="C93" s="14"/>
      <c r="D93" s="4">
        <v>10</v>
      </c>
      <c r="E93" s="2">
        <v>0.2</v>
      </c>
      <c r="F93" s="2">
        <v>20</v>
      </c>
      <c r="G93" s="2">
        <v>1800</v>
      </c>
      <c r="H93" s="2">
        <v>1000</v>
      </c>
    </row>
    <row r="94" spans="1:8" ht="13.5" customHeight="1">
      <c r="A94" s="6">
        <v>70</v>
      </c>
      <c r="B94" s="1" t="s">
        <v>435</v>
      </c>
      <c r="C94" s="14"/>
      <c r="D94" s="4">
        <v>10</v>
      </c>
      <c r="E94" s="2">
        <v>0.5</v>
      </c>
      <c r="F94" s="2">
        <v>20</v>
      </c>
      <c r="G94" s="2">
        <v>1500</v>
      </c>
      <c r="H94" s="11" t="s">
        <v>355</v>
      </c>
    </row>
    <row r="95" spans="1:8" ht="15" customHeight="1">
      <c r="A95" s="6">
        <v>71</v>
      </c>
      <c r="B95" s="1" t="s">
        <v>436</v>
      </c>
      <c r="C95" s="14"/>
      <c r="D95" s="4">
        <v>10</v>
      </c>
      <c r="E95" s="2">
        <v>0.5</v>
      </c>
      <c r="F95" s="2">
        <v>20</v>
      </c>
      <c r="G95" s="2">
        <v>1500</v>
      </c>
      <c r="H95" s="11" t="s">
        <v>355</v>
      </c>
    </row>
    <row r="96" spans="1:8" ht="12.75" customHeight="1">
      <c r="A96" s="6">
        <v>72</v>
      </c>
      <c r="B96" s="1" t="s">
        <v>437</v>
      </c>
      <c r="C96" s="14"/>
      <c r="D96" s="4">
        <v>10</v>
      </c>
      <c r="E96" s="2">
        <v>0.2</v>
      </c>
      <c r="F96" s="2">
        <v>20</v>
      </c>
      <c r="G96" s="2">
        <v>1500</v>
      </c>
      <c r="H96" s="2">
        <v>1000</v>
      </c>
    </row>
    <row r="97" spans="1:8" ht="24.75" customHeight="1">
      <c r="A97" s="6">
        <v>73</v>
      </c>
      <c r="B97" s="1" t="s">
        <v>438</v>
      </c>
      <c r="C97" s="14"/>
      <c r="D97" s="4">
        <v>10</v>
      </c>
      <c r="E97" s="2">
        <v>0.05</v>
      </c>
      <c r="F97" s="2">
        <v>20</v>
      </c>
      <c r="G97" s="2">
        <v>1500</v>
      </c>
      <c r="H97" s="11" t="s">
        <v>355</v>
      </c>
    </row>
    <row r="98" spans="1:8" ht="14.25" customHeight="1">
      <c r="A98" s="6">
        <v>74</v>
      </c>
      <c r="B98" s="1" t="s">
        <v>439</v>
      </c>
      <c r="C98" s="13"/>
      <c r="D98" s="4">
        <v>10</v>
      </c>
      <c r="E98" s="2">
        <v>2</v>
      </c>
      <c r="F98" s="2">
        <v>20</v>
      </c>
      <c r="G98" s="2">
        <v>1500</v>
      </c>
      <c r="H98" s="11" t="s">
        <v>355</v>
      </c>
    </row>
    <row r="99" spans="1:8" ht="14.25" customHeight="1">
      <c r="A99" s="6">
        <v>75</v>
      </c>
      <c r="B99" s="1" t="s">
        <v>440</v>
      </c>
      <c r="C99" s="13"/>
      <c r="D99" s="4">
        <v>10</v>
      </c>
      <c r="E99" s="2">
        <v>0.5</v>
      </c>
      <c r="F99" s="2">
        <v>20</v>
      </c>
      <c r="G99" s="2">
        <v>1500</v>
      </c>
      <c r="H99" s="11" t="s">
        <v>355</v>
      </c>
    </row>
    <row r="100" spans="1:8" ht="15" customHeight="1">
      <c r="A100" s="6">
        <v>76</v>
      </c>
      <c r="B100" s="1" t="s">
        <v>441</v>
      </c>
      <c r="C100" s="14"/>
      <c r="D100" s="4">
        <v>10</v>
      </c>
      <c r="E100" s="2">
        <v>2</v>
      </c>
      <c r="F100" s="2">
        <v>20</v>
      </c>
      <c r="G100" s="2">
        <v>1500</v>
      </c>
      <c r="H100" s="11" t="s">
        <v>355</v>
      </c>
    </row>
    <row r="101" spans="1:8" ht="14.25" customHeight="1">
      <c r="A101" s="6">
        <v>77</v>
      </c>
      <c r="B101" s="1" t="s">
        <v>442</v>
      </c>
      <c r="C101" s="14"/>
      <c r="D101" s="4">
        <v>10</v>
      </c>
      <c r="E101" s="2">
        <v>2</v>
      </c>
      <c r="F101" s="2">
        <v>20</v>
      </c>
      <c r="G101" s="2">
        <v>1500</v>
      </c>
      <c r="H101" s="11" t="s">
        <v>355</v>
      </c>
    </row>
    <row r="102" spans="1:8" ht="14.25" customHeight="1">
      <c r="A102" s="6">
        <v>78</v>
      </c>
      <c r="B102" s="1" t="s">
        <v>443</v>
      </c>
      <c r="C102" s="13"/>
      <c r="D102" s="4">
        <v>10</v>
      </c>
      <c r="E102" s="2">
        <v>0.05</v>
      </c>
      <c r="F102" s="2">
        <v>20</v>
      </c>
      <c r="G102" s="2">
        <v>1500</v>
      </c>
      <c r="H102" s="11" t="s">
        <v>355</v>
      </c>
    </row>
    <row r="103" spans="1:8" ht="13.5" customHeight="1">
      <c r="A103" s="6">
        <v>79</v>
      </c>
      <c r="B103" s="1" t="s">
        <v>444</v>
      </c>
      <c r="C103" s="13"/>
      <c r="D103" s="4">
        <v>10</v>
      </c>
      <c r="E103" s="2">
        <v>0.1</v>
      </c>
      <c r="F103" s="2">
        <v>20</v>
      </c>
      <c r="G103" s="2">
        <v>1500</v>
      </c>
      <c r="H103" s="11" t="s">
        <v>355</v>
      </c>
    </row>
    <row r="104" spans="1:8" ht="13.5" customHeight="1">
      <c r="A104" s="6">
        <v>80</v>
      </c>
      <c r="B104" s="1" t="s">
        <v>445</v>
      </c>
      <c r="C104" s="13"/>
      <c r="D104" s="4">
        <v>10</v>
      </c>
      <c r="E104" s="2">
        <v>0.2</v>
      </c>
      <c r="F104" s="2">
        <v>20</v>
      </c>
      <c r="G104" s="2">
        <v>1500</v>
      </c>
      <c r="H104" s="11" t="s">
        <v>355</v>
      </c>
    </row>
    <row r="105" spans="1:8" ht="13.5" customHeight="1">
      <c r="A105" s="6"/>
      <c r="B105" s="10" t="s">
        <v>343</v>
      </c>
      <c r="C105" s="13"/>
      <c r="D105" s="4"/>
      <c r="E105" s="2"/>
      <c r="F105" s="2"/>
      <c r="G105" s="2"/>
      <c r="H105" s="2"/>
    </row>
    <row r="106" spans="1:8" ht="12.75">
      <c r="A106" s="6">
        <v>81</v>
      </c>
      <c r="B106" s="1" t="s">
        <v>446</v>
      </c>
      <c r="C106" s="14" t="s">
        <v>359</v>
      </c>
      <c r="D106" s="4">
        <v>10</v>
      </c>
      <c r="E106" s="2">
        <v>3</v>
      </c>
      <c r="F106" s="2">
        <v>20</v>
      </c>
      <c r="G106" s="2">
        <v>1800</v>
      </c>
      <c r="H106" s="2">
        <v>1000</v>
      </c>
    </row>
    <row r="107" spans="1:8" ht="12.75">
      <c r="A107" s="6">
        <v>82</v>
      </c>
      <c r="B107" s="1" t="s">
        <v>447</v>
      </c>
      <c r="C107" s="14" t="s">
        <v>359</v>
      </c>
      <c r="D107" s="4">
        <v>10</v>
      </c>
      <c r="E107" s="2">
        <v>3</v>
      </c>
      <c r="F107" s="2">
        <v>20</v>
      </c>
      <c r="G107" s="2">
        <v>1500</v>
      </c>
      <c r="H107" s="2">
        <v>1000</v>
      </c>
    </row>
    <row r="108" spans="1:8" ht="12.75">
      <c r="A108" s="6">
        <v>83</v>
      </c>
      <c r="B108" s="1" t="s">
        <v>448</v>
      </c>
      <c r="C108" s="14" t="s">
        <v>359</v>
      </c>
      <c r="D108" s="4">
        <v>10</v>
      </c>
      <c r="E108" s="2">
        <v>3</v>
      </c>
      <c r="F108" s="2">
        <v>20</v>
      </c>
      <c r="G108" s="2">
        <v>1500</v>
      </c>
      <c r="H108" s="11" t="s">
        <v>355</v>
      </c>
    </row>
    <row r="109" spans="1:8" ht="12.75">
      <c r="A109" s="6">
        <v>84</v>
      </c>
      <c r="B109" s="1" t="s">
        <v>449</v>
      </c>
      <c r="C109" s="14" t="s">
        <v>357</v>
      </c>
      <c r="D109" s="4">
        <v>10</v>
      </c>
      <c r="E109" s="2">
        <v>3</v>
      </c>
      <c r="F109" s="2">
        <v>20</v>
      </c>
      <c r="G109" s="2">
        <v>1500</v>
      </c>
      <c r="H109" s="11" t="s">
        <v>355</v>
      </c>
    </row>
    <row r="110" spans="1:8" ht="12.75">
      <c r="A110" s="6">
        <v>85</v>
      </c>
      <c r="B110" s="1" t="s">
        <v>450</v>
      </c>
      <c r="C110" s="14" t="s">
        <v>357</v>
      </c>
      <c r="D110" s="4">
        <v>10</v>
      </c>
      <c r="E110" s="2">
        <v>3</v>
      </c>
      <c r="F110" s="2">
        <v>20</v>
      </c>
      <c r="G110" s="2">
        <v>1500</v>
      </c>
      <c r="H110" s="2">
        <v>1000</v>
      </c>
    </row>
    <row r="111" spans="1:8" ht="12.75">
      <c r="A111" s="6">
        <v>86</v>
      </c>
      <c r="B111" s="1" t="s">
        <v>451</v>
      </c>
      <c r="C111" s="14" t="s">
        <v>357</v>
      </c>
      <c r="D111" s="4">
        <v>10</v>
      </c>
      <c r="E111" s="2">
        <v>3</v>
      </c>
      <c r="F111" s="2">
        <v>20</v>
      </c>
      <c r="G111" s="2">
        <v>1500</v>
      </c>
      <c r="H111" s="11" t="s">
        <v>355</v>
      </c>
    </row>
    <row r="112" spans="1:8" ht="12.75">
      <c r="A112" s="6">
        <v>87</v>
      </c>
      <c r="B112" s="1" t="s">
        <v>452</v>
      </c>
      <c r="C112" s="14" t="s">
        <v>359</v>
      </c>
      <c r="D112" s="4">
        <v>10</v>
      </c>
      <c r="E112" s="2">
        <v>3</v>
      </c>
      <c r="F112" s="2">
        <v>20</v>
      </c>
      <c r="G112" s="2">
        <v>1800</v>
      </c>
      <c r="H112" s="11" t="s">
        <v>355</v>
      </c>
    </row>
    <row r="113" spans="1:8" ht="13.5" customHeight="1">
      <c r="A113" s="6">
        <v>88</v>
      </c>
      <c r="B113" s="1" t="s">
        <v>453</v>
      </c>
      <c r="C113" s="14" t="s">
        <v>359</v>
      </c>
      <c r="D113" s="4">
        <v>10</v>
      </c>
      <c r="E113" s="2">
        <v>3</v>
      </c>
      <c r="F113" s="2">
        <v>20</v>
      </c>
      <c r="G113" s="2">
        <v>1800</v>
      </c>
      <c r="H113" s="2">
        <v>1000</v>
      </c>
    </row>
    <row r="114" spans="1:8" ht="15" customHeight="1">
      <c r="A114" s="6">
        <v>89</v>
      </c>
      <c r="B114" s="1" t="s">
        <v>454</v>
      </c>
      <c r="C114" s="14" t="s">
        <v>357</v>
      </c>
      <c r="D114" s="4">
        <v>10</v>
      </c>
      <c r="E114" s="2">
        <v>3</v>
      </c>
      <c r="F114" s="2">
        <v>20</v>
      </c>
      <c r="G114" s="2">
        <v>1800</v>
      </c>
      <c r="H114" s="11" t="s">
        <v>355</v>
      </c>
    </row>
    <row r="115" spans="1:8" ht="15" customHeight="1">
      <c r="A115" s="6"/>
      <c r="B115" s="10" t="s">
        <v>344</v>
      </c>
      <c r="C115" s="13"/>
      <c r="D115" s="4"/>
      <c r="E115" s="2"/>
      <c r="F115" s="2"/>
      <c r="G115" s="2"/>
      <c r="H115" s="2"/>
    </row>
    <row r="116" spans="1:8" ht="12.75" customHeight="1">
      <c r="A116" s="6">
        <v>90</v>
      </c>
      <c r="B116" s="1" t="s">
        <v>455</v>
      </c>
      <c r="C116" s="13"/>
      <c r="D116" s="4">
        <v>10</v>
      </c>
      <c r="E116" s="2">
        <v>1</v>
      </c>
      <c r="F116" s="2">
        <v>20</v>
      </c>
      <c r="G116" s="2">
        <v>1800</v>
      </c>
      <c r="H116" s="11" t="s">
        <v>355</v>
      </c>
    </row>
    <row r="117" spans="1:8" ht="14.25" customHeight="1" hidden="1">
      <c r="A117" s="6">
        <v>91</v>
      </c>
      <c r="B117" s="1" t="s">
        <v>456</v>
      </c>
      <c r="C117" s="14" t="s">
        <v>357</v>
      </c>
      <c r="D117" s="4">
        <v>10</v>
      </c>
      <c r="E117" s="2">
        <v>2</v>
      </c>
      <c r="F117" s="2">
        <v>20</v>
      </c>
      <c r="G117" s="2">
        <v>1500</v>
      </c>
      <c r="H117" s="11" t="s">
        <v>355</v>
      </c>
    </row>
    <row r="118" spans="1:8" ht="12.75" hidden="1">
      <c r="A118" s="6">
        <v>92</v>
      </c>
      <c r="B118" s="1" t="s">
        <v>457</v>
      </c>
      <c r="C118" s="13"/>
      <c r="D118" s="4">
        <v>10</v>
      </c>
      <c r="E118" s="2">
        <v>2</v>
      </c>
      <c r="F118" s="2">
        <v>20</v>
      </c>
      <c r="G118" s="2">
        <v>1800</v>
      </c>
      <c r="H118" s="2">
        <v>1000</v>
      </c>
    </row>
    <row r="119" spans="1:8" ht="12.75" hidden="1">
      <c r="A119" s="6"/>
      <c r="B119" s="10" t="s">
        <v>345</v>
      </c>
      <c r="C119" s="13"/>
      <c r="D119" s="4"/>
      <c r="E119" s="2"/>
      <c r="F119" s="2"/>
      <c r="G119" s="2"/>
      <c r="H119" s="2"/>
    </row>
    <row r="120" spans="1:8" ht="12.75" hidden="1">
      <c r="A120" s="6">
        <v>93</v>
      </c>
      <c r="B120" s="1" t="s">
        <v>458</v>
      </c>
      <c r="C120" s="13"/>
      <c r="D120" s="4">
        <v>10</v>
      </c>
      <c r="E120" s="2">
        <v>1</v>
      </c>
      <c r="F120" s="2">
        <v>20</v>
      </c>
      <c r="G120" s="2">
        <v>1500</v>
      </c>
      <c r="H120" s="11" t="s">
        <v>355</v>
      </c>
    </row>
    <row r="121" spans="1:8" ht="12.75">
      <c r="A121" s="6"/>
      <c r="B121" s="10" t="s">
        <v>346</v>
      </c>
      <c r="C121" s="13"/>
      <c r="D121" s="4"/>
      <c r="E121" s="2"/>
      <c r="F121" s="2"/>
      <c r="G121" s="2"/>
      <c r="H121" s="2"/>
    </row>
    <row r="122" spans="1:8" ht="15" customHeight="1">
      <c r="A122" s="6">
        <v>94</v>
      </c>
      <c r="B122" s="1" t="s">
        <v>459</v>
      </c>
      <c r="C122" s="13"/>
      <c r="D122" s="4">
        <v>10</v>
      </c>
      <c r="E122" s="2">
        <v>2</v>
      </c>
      <c r="F122" s="2">
        <v>20</v>
      </c>
      <c r="G122" s="2">
        <v>1500</v>
      </c>
      <c r="H122" s="2">
        <v>1000</v>
      </c>
    </row>
    <row r="123" spans="1:8" ht="15" customHeight="1">
      <c r="A123" s="6">
        <v>95</v>
      </c>
      <c r="B123" s="1" t="s">
        <v>460</v>
      </c>
      <c r="C123" s="13"/>
      <c r="D123" s="4">
        <v>10</v>
      </c>
      <c r="E123" s="2">
        <v>2</v>
      </c>
      <c r="F123" s="2">
        <v>20</v>
      </c>
      <c r="G123" s="2">
        <v>1500</v>
      </c>
      <c r="H123" s="11" t="s">
        <v>355</v>
      </c>
    </row>
    <row r="124" spans="1:8" ht="15" customHeight="1">
      <c r="A124" s="6">
        <v>96</v>
      </c>
      <c r="B124" s="1" t="s">
        <v>461</v>
      </c>
      <c r="C124" s="13"/>
      <c r="D124" s="4">
        <v>10</v>
      </c>
      <c r="E124" s="2">
        <v>1</v>
      </c>
      <c r="F124" s="2">
        <v>20</v>
      </c>
      <c r="G124" s="2">
        <v>1500</v>
      </c>
      <c r="H124" s="11" t="s">
        <v>355</v>
      </c>
    </row>
    <row r="125" spans="1:8" ht="15" customHeight="1">
      <c r="A125" s="6">
        <v>97</v>
      </c>
      <c r="B125" s="1" t="s">
        <v>462</v>
      </c>
      <c r="C125" s="14" t="s">
        <v>357</v>
      </c>
      <c r="D125" s="4">
        <v>10</v>
      </c>
      <c r="E125" s="2">
        <v>1</v>
      </c>
      <c r="F125" s="2">
        <v>20</v>
      </c>
      <c r="G125" s="2">
        <v>1500</v>
      </c>
      <c r="H125" s="11" t="s">
        <v>355</v>
      </c>
    </row>
    <row r="126" spans="1:8" ht="15" customHeight="1">
      <c r="A126" s="6">
        <v>98</v>
      </c>
      <c r="B126" s="1" t="s">
        <v>463</v>
      </c>
      <c r="C126" s="13"/>
      <c r="D126" s="4">
        <v>10</v>
      </c>
      <c r="E126" s="2">
        <v>2</v>
      </c>
      <c r="F126" s="2">
        <v>20</v>
      </c>
      <c r="G126" s="2">
        <v>1500</v>
      </c>
      <c r="H126" s="11">
        <v>1000</v>
      </c>
    </row>
    <row r="127" spans="1:8" ht="14.25" customHeight="1">
      <c r="A127" s="6">
        <v>99</v>
      </c>
      <c r="B127" s="1" t="s">
        <v>464</v>
      </c>
      <c r="C127" s="13"/>
      <c r="D127" s="4">
        <v>10</v>
      </c>
      <c r="E127" s="2">
        <v>2</v>
      </c>
      <c r="F127" s="2">
        <v>20</v>
      </c>
      <c r="G127" s="2">
        <v>1500</v>
      </c>
      <c r="H127" s="11" t="s">
        <v>355</v>
      </c>
    </row>
    <row r="128" spans="1:8" ht="12.75">
      <c r="A128" s="6">
        <v>100</v>
      </c>
      <c r="B128" s="1" t="s">
        <v>465</v>
      </c>
      <c r="C128" s="13"/>
      <c r="D128" s="4">
        <v>10</v>
      </c>
      <c r="E128" s="2">
        <v>2</v>
      </c>
      <c r="F128" s="2">
        <v>20</v>
      </c>
      <c r="G128" s="2">
        <v>1500</v>
      </c>
      <c r="H128" s="2">
        <v>1000</v>
      </c>
    </row>
    <row r="129" spans="1:8" ht="14.25" customHeight="1">
      <c r="A129" s="6">
        <v>101</v>
      </c>
      <c r="B129" s="1" t="s">
        <v>466</v>
      </c>
      <c r="C129" s="13"/>
      <c r="D129" s="4">
        <v>10</v>
      </c>
      <c r="E129" s="2">
        <v>1</v>
      </c>
      <c r="F129" s="2">
        <v>20</v>
      </c>
      <c r="G129" s="2">
        <v>1500</v>
      </c>
      <c r="H129" s="11" t="s">
        <v>355</v>
      </c>
    </row>
    <row r="130" spans="1:8" ht="14.25" customHeight="1">
      <c r="A130" s="6"/>
      <c r="B130" s="10" t="s">
        <v>347</v>
      </c>
      <c r="C130" s="13"/>
      <c r="D130" s="4"/>
      <c r="E130" s="2"/>
      <c r="F130" s="2"/>
      <c r="G130" s="2"/>
      <c r="H130" s="2"/>
    </row>
    <row r="131" spans="1:8" ht="12.75">
      <c r="A131" s="6">
        <v>102</v>
      </c>
      <c r="B131" s="1" t="s">
        <v>467</v>
      </c>
      <c r="C131" s="14" t="s">
        <v>357</v>
      </c>
      <c r="D131" s="4">
        <v>10</v>
      </c>
      <c r="E131" s="2">
        <v>3</v>
      </c>
      <c r="F131" s="2">
        <v>20</v>
      </c>
      <c r="G131" s="2">
        <v>1500</v>
      </c>
      <c r="H131" s="2">
        <v>1000</v>
      </c>
    </row>
    <row r="132" spans="1:8" ht="12.75">
      <c r="A132" s="6">
        <v>103</v>
      </c>
      <c r="B132" s="1" t="s">
        <v>468</v>
      </c>
      <c r="C132" s="14" t="s">
        <v>357</v>
      </c>
      <c r="D132" s="4">
        <v>10</v>
      </c>
      <c r="E132" s="2">
        <v>3</v>
      </c>
      <c r="F132" s="2">
        <v>20</v>
      </c>
      <c r="G132" s="2">
        <v>1500</v>
      </c>
      <c r="H132" s="2">
        <v>1000</v>
      </c>
    </row>
    <row r="133" spans="1:8" ht="15.75" customHeight="1">
      <c r="A133" s="6">
        <v>104</v>
      </c>
      <c r="B133" s="1" t="s">
        <v>469</v>
      </c>
      <c r="C133" s="14" t="s">
        <v>359</v>
      </c>
      <c r="D133" s="4">
        <v>10</v>
      </c>
      <c r="E133" s="2">
        <v>3</v>
      </c>
      <c r="F133" s="2">
        <v>20</v>
      </c>
      <c r="G133" s="2">
        <v>1500</v>
      </c>
      <c r="H133" s="2">
        <v>1000</v>
      </c>
    </row>
    <row r="134" spans="1:8" ht="15" customHeight="1">
      <c r="A134" s="6">
        <v>105</v>
      </c>
      <c r="B134" s="1" t="s">
        <v>470</v>
      </c>
      <c r="C134" s="14" t="s">
        <v>359</v>
      </c>
      <c r="D134" s="4">
        <v>10</v>
      </c>
      <c r="E134" s="2">
        <v>3</v>
      </c>
      <c r="F134" s="2">
        <v>20</v>
      </c>
      <c r="G134" s="2">
        <v>1500</v>
      </c>
      <c r="H134" s="2">
        <v>1000</v>
      </c>
    </row>
    <row r="135" spans="1:8" ht="13.5" customHeight="1">
      <c r="A135" s="6">
        <v>106</v>
      </c>
      <c r="B135" s="1" t="s">
        <v>471</v>
      </c>
      <c r="C135" s="14" t="s">
        <v>359</v>
      </c>
      <c r="D135" s="4">
        <v>10</v>
      </c>
      <c r="E135" s="2">
        <v>3</v>
      </c>
      <c r="F135" s="2">
        <v>20</v>
      </c>
      <c r="G135" s="2">
        <v>1500</v>
      </c>
      <c r="H135" s="11" t="s">
        <v>355</v>
      </c>
    </row>
    <row r="136" spans="1:8" ht="12" customHeight="1">
      <c r="A136" s="6">
        <v>107</v>
      </c>
      <c r="B136" s="1" t="s">
        <v>472</v>
      </c>
      <c r="C136" s="14" t="s">
        <v>357</v>
      </c>
      <c r="D136" s="4">
        <v>10</v>
      </c>
      <c r="E136" s="2">
        <v>3</v>
      </c>
      <c r="F136" s="2">
        <v>20</v>
      </c>
      <c r="G136" s="2">
        <v>1500</v>
      </c>
      <c r="H136" s="2">
        <v>1000</v>
      </c>
    </row>
    <row r="137" spans="1:8" ht="12.75">
      <c r="A137" s="6">
        <v>108</v>
      </c>
      <c r="B137" s="1" t="s">
        <v>473</v>
      </c>
      <c r="C137" s="14" t="s">
        <v>357</v>
      </c>
      <c r="D137" s="4">
        <v>10</v>
      </c>
      <c r="E137" s="2">
        <v>3</v>
      </c>
      <c r="F137" s="2">
        <v>20</v>
      </c>
      <c r="G137" s="2">
        <v>1500</v>
      </c>
      <c r="H137" s="2">
        <v>1000</v>
      </c>
    </row>
    <row r="138" spans="1:8" ht="12.75">
      <c r="A138" s="6"/>
      <c r="B138" s="10" t="s">
        <v>348</v>
      </c>
      <c r="C138" s="14"/>
      <c r="D138" s="4"/>
      <c r="E138" s="2"/>
      <c r="F138" s="2"/>
      <c r="G138" s="2"/>
      <c r="H138" s="2"/>
    </row>
    <row r="139" spans="1:8" ht="12.75">
      <c r="A139" s="6">
        <v>109</v>
      </c>
      <c r="B139" s="1" t="s">
        <v>474</v>
      </c>
      <c r="C139" s="13"/>
      <c r="D139" s="4">
        <v>10</v>
      </c>
      <c r="E139" s="2">
        <v>0.5</v>
      </c>
      <c r="F139" s="2">
        <v>20</v>
      </c>
      <c r="G139" s="2">
        <v>1500</v>
      </c>
      <c r="H139" s="11" t="s">
        <v>355</v>
      </c>
    </row>
    <row r="140" spans="1:8" ht="12.75">
      <c r="A140" s="6">
        <v>110</v>
      </c>
      <c r="B140" s="1" t="s">
        <v>475</v>
      </c>
      <c r="C140" s="13"/>
      <c r="D140" s="4">
        <v>10</v>
      </c>
      <c r="E140" s="2">
        <v>0.5</v>
      </c>
      <c r="F140" s="2">
        <v>20</v>
      </c>
      <c r="G140" s="2">
        <v>1500</v>
      </c>
      <c r="H140" s="11" t="s">
        <v>355</v>
      </c>
    </row>
    <row r="141" spans="1:8" ht="13.5" customHeight="1">
      <c r="A141" s="6">
        <v>111</v>
      </c>
      <c r="B141" s="1" t="s">
        <v>476</v>
      </c>
      <c r="C141" s="13"/>
      <c r="D141" s="4">
        <v>10</v>
      </c>
      <c r="E141" s="2">
        <v>0.5</v>
      </c>
      <c r="F141" s="2">
        <v>20</v>
      </c>
      <c r="G141" s="2">
        <v>1500</v>
      </c>
      <c r="H141" s="11" t="s">
        <v>355</v>
      </c>
    </row>
    <row r="142" spans="1:8" ht="12.75">
      <c r="A142" s="6"/>
      <c r="B142" s="10" t="s">
        <v>349</v>
      </c>
      <c r="C142" s="13"/>
      <c r="D142" s="4"/>
      <c r="E142" s="2"/>
      <c r="F142" s="2"/>
      <c r="G142" s="2"/>
      <c r="H142" s="2"/>
    </row>
    <row r="143" spans="1:8" ht="12.75">
      <c r="A143" s="6">
        <v>112</v>
      </c>
      <c r="B143" s="1" t="s">
        <v>477</v>
      </c>
      <c r="C143" s="14"/>
      <c r="D143" s="4">
        <v>10</v>
      </c>
      <c r="E143" s="2">
        <v>2</v>
      </c>
      <c r="F143" s="2">
        <v>20</v>
      </c>
      <c r="G143" s="2">
        <v>1800</v>
      </c>
      <c r="H143" s="11" t="s">
        <v>355</v>
      </c>
    </row>
    <row r="144" spans="1:8" ht="12.75">
      <c r="A144" s="6">
        <v>113</v>
      </c>
      <c r="B144" s="1" t="s">
        <v>478</v>
      </c>
      <c r="C144" s="13"/>
      <c r="D144" s="4">
        <v>10</v>
      </c>
      <c r="E144" s="2">
        <v>2</v>
      </c>
      <c r="F144" s="2">
        <v>20</v>
      </c>
      <c r="G144" s="2">
        <v>1800</v>
      </c>
      <c r="H144" s="11" t="s">
        <v>355</v>
      </c>
    </row>
    <row r="145" spans="1:8" ht="12.75" hidden="1">
      <c r="A145" s="6">
        <v>114</v>
      </c>
      <c r="B145" s="1" t="s">
        <v>479</v>
      </c>
      <c r="C145" s="14" t="s">
        <v>359</v>
      </c>
      <c r="D145" s="4">
        <v>10</v>
      </c>
      <c r="E145" s="2">
        <v>2</v>
      </c>
      <c r="F145" s="2">
        <v>20</v>
      </c>
      <c r="G145" s="2">
        <v>1800</v>
      </c>
      <c r="H145" s="11" t="s">
        <v>355</v>
      </c>
    </row>
    <row r="146" spans="1:8" ht="12.75">
      <c r="A146" s="6"/>
      <c r="B146" s="10" t="s">
        <v>350</v>
      </c>
      <c r="C146" s="13"/>
      <c r="D146" s="4"/>
      <c r="E146" s="2"/>
      <c r="F146" s="2"/>
      <c r="G146" s="2"/>
      <c r="H146" s="2"/>
    </row>
    <row r="147" spans="1:8" ht="12.75">
      <c r="A147" s="6">
        <v>115</v>
      </c>
      <c r="B147" s="1" t="s">
        <v>480</v>
      </c>
      <c r="C147" s="14"/>
      <c r="D147" s="4">
        <v>10</v>
      </c>
      <c r="E147" s="2">
        <v>2</v>
      </c>
      <c r="F147" s="2">
        <v>20</v>
      </c>
      <c r="G147" s="2">
        <v>1500</v>
      </c>
      <c r="H147" s="11" t="s">
        <v>355</v>
      </c>
    </row>
    <row r="148" spans="1:8" ht="12.75">
      <c r="A148" s="6">
        <v>116</v>
      </c>
      <c r="B148" s="1" t="s">
        <v>481</v>
      </c>
      <c r="C148" s="14"/>
      <c r="D148" s="4">
        <v>10</v>
      </c>
      <c r="E148" s="2">
        <v>2</v>
      </c>
      <c r="F148" s="2">
        <v>20</v>
      </c>
      <c r="G148" s="2">
        <v>1500</v>
      </c>
      <c r="H148" s="11" t="s">
        <v>355</v>
      </c>
    </row>
    <row r="149" spans="1:8" ht="12.75">
      <c r="A149" s="6">
        <v>117</v>
      </c>
      <c r="B149" s="1" t="s">
        <v>482</v>
      </c>
      <c r="C149" s="13"/>
      <c r="D149" s="4">
        <v>10</v>
      </c>
      <c r="E149" s="2">
        <v>2</v>
      </c>
      <c r="F149" s="2">
        <v>20</v>
      </c>
      <c r="G149" s="2">
        <v>1500</v>
      </c>
      <c r="H149" s="11" t="s">
        <v>355</v>
      </c>
    </row>
    <row r="150" spans="1:8" ht="12.75">
      <c r="A150" s="6"/>
      <c r="B150" s="10" t="s">
        <v>351</v>
      </c>
      <c r="C150" s="13"/>
      <c r="D150" s="4"/>
      <c r="E150" s="2"/>
      <c r="F150" s="2"/>
      <c r="G150" s="2"/>
      <c r="H150" s="2"/>
    </row>
    <row r="151" spans="1:8" ht="12.75">
      <c r="A151" s="6">
        <v>118</v>
      </c>
      <c r="B151" s="1" t="s">
        <v>495</v>
      </c>
      <c r="C151" s="14" t="s">
        <v>359</v>
      </c>
      <c r="D151" s="4">
        <v>10</v>
      </c>
      <c r="E151" s="2">
        <v>5</v>
      </c>
      <c r="F151" s="2">
        <v>20</v>
      </c>
      <c r="G151" s="2">
        <v>1800</v>
      </c>
      <c r="H151" s="2">
        <v>1000</v>
      </c>
    </row>
    <row r="152" spans="1:8" ht="12.75">
      <c r="A152" s="6">
        <v>119</v>
      </c>
      <c r="B152" s="1" t="s">
        <v>483</v>
      </c>
      <c r="C152" s="14" t="s">
        <v>362</v>
      </c>
      <c r="D152" s="4">
        <v>10</v>
      </c>
      <c r="E152" s="2">
        <v>5</v>
      </c>
      <c r="F152" s="2">
        <v>20</v>
      </c>
      <c r="G152" s="2">
        <v>1800</v>
      </c>
      <c r="H152" s="11" t="s">
        <v>355</v>
      </c>
    </row>
    <row r="153" spans="1:8" ht="12.75">
      <c r="A153" s="6">
        <v>120</v>
      </c>
      <c r="B153" s="1" t="s">
        <v>496</v>
      </c>
      <c r="C153" s="14" t="s">
        <v>359</v>
      </c>
      <c r="D153" s="4">
        <v>10</v>
      </c>
      <c r="E153" s="2">
        <v>5</v>
      </c>
      <c r="F153" s="2">
        <v>20</v>
      </c>
      <c r="G153" s="2">
        <v>1800</v>
      </c>
      <c r="H153" s="2">
        <v>1000</v>
      </c>
    </row>
    <row r="154" spans="1:8" ht="12.75">
      <c r="A154" s="6">
        <v>121</v>
      </c>
      <c r="B154" s="1" t="s">
        <v>497</v>
      </c>
      <c r="C154" s="14" t="s">
        <v>359</v>
      </c>
      <c r="D154" s="4">
        <v>10</v>
      </c>
      <c r="E154" s="2">
        <v>5</v>
      </c>
      <c r="F154" s="2">
        <v>20</v>
      </c>
      <c r="G154" s="2">
        <v>1800</v>
      </c>
      <c r="H154" s="2">
        <v>1000</v>
      </c>
    </row>
    <row r="155" spans="1:8" ht="12.75">
      <c r="A155" s="6">
        <v>122</v>
      </c>
      <c r="B155" s="1" t="s">
        <v>484</v>
      </c>
      <c r="C155" s="14" t="s">
        <v>362</v>
      </c>
      <c r="D155" s="4">
        <v>10</v>
      </c>
      <c r="E155" s="2">
        <v>5</v>
      </c>
      <c r="F155" s="2">
        <v>20</v>
      </c>
      <c r="G155" s="2">
        <v>1800</v>
      </c>
      <c r="H155" s="2">
        <v>1000</v>
      </c>
    </row>
    <row r="156" spans="1:8" ht="12.75">
      <c r="A156" s="6"/>
      <c r="B156" s="10" t="s">
        <v>352</v>
      </c>
      <c r="C156" s="13"/>
      <c r="D156" s="4"/>
      <c r="E156" s="2"/>
      <c r="F156" s="2"/>
      <c r="G156" s="2"/>
      <c r="H156" s="2"/>
    </row>
    <row r="157" spans="1:8" ht="12.75">
      <c r="A157" s="6">
        <v>123</v>
      </c>
      <c r="B157" s="1" t="s">
        <v>485</v>
      </c>
      <c r="C157" s="13"/>
      <c r="D157" s="4">
        <v>10</v>
      </c>
      <c r="E157" s="2">
        <v>0.5</v>
      </c>
      <c r="F157" s="2">
        <v>20</v>
      </c>
      <c r="G157" s="2">
        <v>1500</v>
      </c>
      <c r="H157" s="2">
        <v>1000</v>
      </c>
    </row>
    <row r="158" spans="1:8" ht="12.75">
      <c r="A158" s="6">
        <v>124</v>
      </c>
      <c r="B158" s="1" t="s">
        <v>486</v>
      </c>
      <c r="C158" s="14"/>
      <c r="D158" s="4">
        <v>10</v>
      </c>
      <c r="E158" s="2">
        <v>0.5</v>
      </c>
      <c r="F158" s="2">
        <v>20</v>
      </c>
      <c r="G158" s="2">
        <v>1500</v>
      </c>
      <c r="H158" s="11" t="s">
        <v>355</v>
      </c>
    </row>
    <row r="159" spans="1:8" ht="12.75">
      <c r="A159" s="6"/>
      <c r="B159" s="10" t="s">
        <v>353</v>
      </c>
      <c r="C159" s="14"/>
      <c r="D159" s="4"/>
      <c r="E159" s="2"/>
      <c r="F159" s="2"/>
      <c r="G159" s="2"/>
      <c r="H159" s="2"/>
    </row>
    <row r="160" spans="1:8" ht="12.75">
      <c r="A160" s="6">
        <v>125</v>
      </c>
      <c r="B160" s="1" t="s">
        <v>487</v>
      </c>
      <c r="C160" s="14" t="s">
        <v>359</v>
      </c>
      <c r="D160" s="4">
        <v>10</v>
      </c>
      <c r="E160" s="2">
        <v>2</v>
      </c>
      <c r="F160" s="2">
        <v>20</v>
      </c>
      <c r="G160" s="2">
        <v>1500</v>
      </c>
      <c r="H160" s="11" t="s">
        <v>355</v>
      </c>
    </row>
    <row r="161" spans="1:8" ht="12.75">
      <c r="A161" s="6">
        <v>126</v>
      </c>
      <c r="B161" s="1" t="s">
        <v>488</v>
      </c>
      <c r="C161" s="14" t="s">
        <v>357</v>
      </c>
      <c r="D161" s="4">
        <v>10</v>
      </c>
      <c r="E161" s="2">
        <v>2</v>
      </c>
      <c r="F161" s="2">
        <v>20</v>
      </c>
      <c r="G161" s="2">
        <v>1500</v>
      </c>
      <c r="H161" s="11" t="s">
        <v>355</v>
      </c>
    </row>
    <row r="162" spans="1:8" ht="12.75">
      <c r="A162" s="6"/>
      <c r="B162" s="10" t="s">
        <v>354</v>
      </c>
      <c r="C162" s="14"/>
      <c r="D162" s="4"/>
      <c r="E162" s="2"/>
      <c r="F162" s="2"/>
      <c r="G162" s="2"/>
      <c r="H162" s="2"/>
    </row>
    <row r="163" spans="1:8" ht="12.75" customHeight="1">
      <c r="A163" s="6">
        <v>127</v>
      </c>
      <c r="B163" s="1" t="s">
        <v>489</v>
      </c>
      <c r="C163" s="13"/>
      <c r="D163" s="4">
        <v>10</v>
      </c>
      <c r="E163" s="2">
        <v>1</v>
      </c>
      <c r="F163" s="2">
        <v>20</v>
      </c>
      <c r="G163" s="2">
        <v>1500</v>
      </c>
      <c r="H163" s="11" t="s">
        <v>355</v>
      </c>
    </row>
    <row r="164" spans="1:8" ht="12.75">
      <c r="A164" s="3"/>
      <c r="B164" s="3"/>
      <c r="C164" s="3"/>
      <c r="D164" s="3"/>
      <c r="E164" s="3"/>
      <c r="F164" s="3"/>
      <c r="G164" s="3"/>
      <c r="H164" s="3"/>
    </row>
  </sheetData>
  <sheetProtection/>
  <mergeCells count="7">
    <mergeCell ref="B6:G6"/>
    <mergeCell ref="B7:G7"/>
    <mergeCell ref="B1:G1"/>
    <mergeCell ref="B2:G2"/>
    <mergeCell ref="B3:G3"/>
    <mergeCell ref="B4:G4"/>
    <mergeCell ref="B5:G5"/>
  </mergeCells>
  <printOptions/>
  <pageMargins left="0.5" right="0.44" top="0.36" bottom="0.46" header="0.26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0"/>
  <sheetViews>
    <sheetView tabSelected="1" zoomScalePageLayoutView="0" workbookViewId="0" topLeftCell="A406">
      <selection activeCell="F430" sqref="F430:I430"/>
    </sheetView>
  </sheetViews>
  <sheetFormatPr defaultColWidth="9.00390625" defaultRowHeight="12.75"/>
  <cols>
    <col min="1" max="1" width="3.75390625" style="0" customWidth="1"/>
    <col min="2" max="2" width="14.125" style="0" hidden="1" customWidth="1"/>
    <col min="3" max="3" width="59.00390625" style="0" customWidth="1"/>
    <col min="4" max="4" width="10.125" style="0" customWidth="1"/>
    <col min="5" max="5" width="4.75390625" style="0" customWidth="1"/>
    <col min="6" max="6" width="6.75390625" style="27" customWidth="1"/>
    <col min="7" max="7" width="6.625" style="0" customWidth="1"/>
    <col min="8" max="8" width="7.25390625" style="27" customWidth="1"/>
    <col min="9" max="9" width="9.00390625" style="50" customWidth="1"/>
    <col min="11" max="11" width="9.375" style="27" customWidth="1"/>
    <col min="13" max="13" width="10.875" style="0" bestFit="1" customWidth="1"/>
  </cols>
  <sheetData>
    <row r="1" spans="3:9" ht="23.25" customHeight="1" thickBot="1">
      <c r="C1" s="138" t="s">
        <v>901</v>
      </c>
      <c r="D1" s="138"/>
      <c r="E1" s="138"/>
      <c r="F1" s="138"/>
      <c r="G1" s="138"/>
      <c r="H1" s="138"/>
      <c r="I1" s="138"/>
    </row>
    <row r="2" spans="1:9" ht="24" thickTop="1">
      <c r="A2" s="17"/>
      <c r="B2" s="17"/>
      <c r="C2" s="139" t="s">
        <v>363</v>
      </c>
      <c r="D2" s="139"/>
      <c r="E2" s="139"/>
      <c r="F2" s="139"/>
      <c r="G2" s="139"/>
      <c r="H2" s="139"/>
      <c r="I2" s="139"/>
    </row>
    <row r="3" spans="1:9" ht="12.75">
      <c r="A3" s="15"/>
      <c r="B3" s="15"/>
      <c r="C3" s="140" t="s">
        <v>492</v>
      </c>
      <c r="D3" s="140"/>
      <c r="E3" s="140"/>
      <c r="F3" s="140"/>
      <c r="G3" s="140"/>
      <c r="H3" s="140"/>
      <c r="I3" s="140"/>
    </row>
    <row r="4" spans="1:9" ht="12.75">
      <c r="A4" s="15"/>
      <c r="B4" s="15"/>
      <c r="C4" s="140" t="s">
        <v>848</v>
      </c>
      <c r="D4" s="140"/>
      <c r="E4" s="140"/>
      <c r="F4" s="140"/>
      <c r="G4" s="140"/>
      <c r="H4" s="140"/>
      <c r="I4" s="140"/>
    </row>
    <row r="5" spans="1:9" ht="12.75">
      <c r="A5" s="15"/>
      <c r="B5" s="15"/>
      <c r="C5" s="140" t="s">
        <v>364</v>
      </c>
      <c r="D5" s="140"/>
      <c r="E5" s="140"/>
      <c r="F5" s="140"/>
      <c r="G5" s="140"/>
      <c r="H5" s="140"/>
      <c r="I5" s="140"/>
    </row>
    <row r="6" spans="1:9" ht="12.75">
      <c r="A6" s="15"/>
      <c r="B6" s="15"/>
      <c r="C6" s="140" t="s">
        <v>389</v>
      </c>
      <c r="D6" s="140"/>
      <c r="E6" s="140"/>
      <c r="F6" s="140"/>
      <c r="G6" s="140"/>
      <c r="H6" s="140"/>
      <c r="I6" s="140"/>
    </row>
    <row r="7" spans="1:9" ht="14.25" customHeight="1" thickBot="1">
      <c r="A7" s="16"/>
      <c r="B7" s="16"/>
      <c r="C7" s="122" t="s">
        <v>826</v>
      </c>
      <c r="D7" s="122"/>
      <c r="E7" s="122"/>
      <c r="F7" s="122"/>
      <c r="G7" s="122"/>
      <c r="H7" s="122"/>
      <c r="I7" s="122"/>
    </row>
    <row r="8" spans="1:9" ht="14.25" customHeight="1" thickBot="1" thickTop="1">
      <c r="A8" s="15"/>
      <c r="B8" s="15"/>
      <c r="C8" s="141" t="s">
        <v>656</v>
      </c>
      <c r="D8" s="141"/>
      <c r="E8" s="141"/>
      <c r="F8" s="141"/>
      <c r="G8" s="141"/>
      <c r="H8" s="141"/>
      <c r="I8" s="141"/>
    </row>
    <row r="9" spans="1:11" ht="22.5" customHeight="1">
      <c r="A9" s="123" t="s">
        <v>809</v>
      </c>
      <c r="B9" s="124"/>
      <c r="C9" s="124"/>
      <c r="D9" s="124"/>
      <c r="E9" s="124"/>
      <c r="F9" s="124"/>
      <c r="G9" s="124"/>
      <c r="H9" s="124"/>
      <c r="I9" s="124"/>
      <c r="J9" s="125"/>
      <c r="K9" s="126"/>
    </row>
    <row r="10" spans="1:11" ht="13.5" thickBot="1">
      <c r="A10" s="127" t="s">
        <v>810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9"/>
    </row>
    <row r="11" spans="1:11" ht="15.75" thickBot="1">
      <c r="A11" s="91" t="s">
        <v>896</v>
      </c>
      <c r="B11" s="92"/>
      <c r="C11" s="92"/>
      <c r="D11" s="92"/>
      <c r="E11" s="92"/>
      <c r="F11" s="92"/>
      <c r="G11" s="92"/>
      <c r="H11" s="92"/>
      <c r="I11" s="92"/>
      <c r="J11" s="92"/>
      <c r="K11" s="93"/>
    </row>
    <row r="12" spans="1:11" ht="15.75" thickBot="1">
      <c r="A12" s="91" t="s">
        <v>895</v>
      </c>
      <c r="B12" s="92"/>
      <c r="C12" s="92"/>
      <c r="D12" s="92"/>
      <c r="E12" s="92"/>
      <c r="F12" s="92"/>
      <c r="G12" s="92"/>
      <c r="H12" s="92"/>
      <c r="I12" s="92"/>
      <c r="J12" s="92"/>
      <c r="K12" s="93"/>
    </row>
    <row r="13" spans="1:11" ht="15.75" thickBot="1">
      <c r="A13" s="91" t="s">
        <v>900</v>
      </c>
      <c r="B13" s="92"/>
      <c r="C13" s="92"/>
      <c r="D13" s="92"/>
      <c r="E13" s="92"/>
      <c r="F13" s="92"/>
      <c r="G13" s="92"/>
      <c r="H13" s="92"/>
      <c r="I13" s="92"/>
      <c r="J13" s="92"/>
      <c r="K13" s="93"/>
    </row>
    <row r="14" spans="1:11" ht="15.75" thickBot="1">
      <c r="A14" s="142" t="s">
        <v>899</v>
      </c>
      <c r="B14" s="143"/>
      <c r="C14" s="144"/>
      <c r="D14" s="117" t="s">
        <v>897</v>
      </c>
      <c r="E14" s="118"/>
      <c r="F14" s="119"/>
      <c r="G14" s="117" t="s">
        <v>898</v>
      </c>
      <c r="H14" s="118"/>
      <c r="I14" s="119"/>
      <c r="J14" s="89"/>
      <c r="K14" s="90"/>
    </row>
    <row r="15" spans="1:11" ht="52.5" customHeight="1">
      <c r="A15" s="65" t="s">
        <v>324</v>
      </c>
      <c r="B15" s="74"/>
      <c r="C15" s="20" t="s">
        <v>327</v>
      </c>
      <c r="D15" s="20" t="s">
        <v>518</v>
      </c>
      <c r="E15" s="20" t="s">
        <v>323</v>
      </c>
      <c r="F15" s="28" t="s">
        <v>521</v>
      </c>
      <c r="G15" s="20" t="s">
        <v>325</v>
      </c>
      <c r="H15" s="31" t="s">
        <v>858</v>
      </c>
      <c r="I15" s="44" t="s">
        <v>857</v>
      </c>
      <c r="J15" s="70" t="s">
        <v>811</v>
      </c>
      <c r="K15" s="94" t="s">
        <v>814</v>
      </c>
    </row>
    <row r="16" spans="1:11" ht="15" customHeight="1">
      <c r="A16" s="95"/>
      <c r="B16" s="75"/>
      <c r="C16" s="63" t="s">
        <v>868</v>
      </c>
      <c r="D16" s="145"/>
      <c r="E16" s="146"/>
      <c r="F16" s="146"/>
      <c r="G16" s="146"/>
      <c r="H16" s="146"/>
      <c r="I16" s="147"/>
      <c r="J16" s="70"/>
      <c r="K16" s="64"/>
    </row>
    <row r="17" spans="1:11" ht="15" customHeight="1">
      <c r="A17" s="68"/>
      <c r="B17" s="76"/>
      <c r="C17" s="56" t="s">
        <v>875</v>
      </c>
      <c r="D17" s="67"/>
      <c r="E17" s="67"/>
      <c r="F17" s="71">
        <v>130</v>
      </c>
      <c r="G17" s="72">
        <v>20</v>
      </c>
      <c r="H17" s="72">
        <v>156</v>
      </c>
      <c r="I17" s="69"/>
      <c r="J17" s="70"/>
      <c r="K17" s="32">
        <f>F17*1.2*J17</f>
        <v>0</v>
      </c>
    </row>
    <row r="18" spans="1:11" ht="13.5" customHeight="1">
      <c r="A18" s="96"/>
      <c r="B18" s="96"/>
      <c r="C18" s="63" t="s">
        <v>903</v>
      </c>
      <c r="D18" s="67"/>
      <c r="E18" s="67"/>
      <c r="F18" s="97"/>
      <c r="G18" s="67"/>
      <c r="H18" s="98"/>
      <c r="I18" s="99"/>
      <c r="J18" s="70"/>
      <c r="K18" s="32"/>
    </row>
    <row r="19" spans="1:11" ht="13.5" customHeight="1">
      <c r="A19" s="101">
        <v>1</v>
      </c>
      <c r="B19" s="96"/>
      <c r="C19" s="56" t="s">
        <v>904</v>
      </c>
      <c r="D19" s="19" t="s">
        <v>509</v>
      </c>
      <c r="E19" s="67"/>
      <c r="F19" s="29">
        <v>0.6</v>
      </c>
      <c r="G19" s="19">
        <v>20</v>
      </c>
      <c r="H19" s="106" t="s">
        <v>867</v>
      </c>
      <c r="I19" s="107"/>
      <c r="J19" s="70"/>
      <c r="K19" s="32">
        <f aca="true" t="shared" si="0" ref="K19:K31">F19*1.2*J19</f>
        <v>0</v>
      </c>
    </row>
    <row r="20" spans="1:11" ht="13.5" customHeight="1">
      <c r="A20" s="101">
        <f>A19+1</f>
        <v>2</v>
      </c>
      <c r="B20" s="96"/>
      <c r="C20" s="56" t="s">
        <v>905</v>
      </c>
      <c r="D20" s="19" t="s">
        <v>508</v>
      </c>
      <c r="E20" s="67"/>
      <c r="F20" s="29">
        <v>0.6</v>
      </c>
      <c r="G20" s="19">
        <v>20</v>
      </c>
      <c r="H20" s="19">
        <f aca="true" t="shared" si="1" ref="H20:H31">F20*1.2</f>
        <v>0.72</v>
      </c>
      <c r="I20" s="45">
        <f aca="true" t="shared" si="2" ref="I20:I31">F20*1.2*0.875</f>
        <v>0.63</v>
      </c>
      <c r="J20" s="70"/>
      <c r="K20" s="32">
        <f t="shared" si="0"/>
        <v>0</v>
      </c>
    </row>
    <row r="21" spans="1:11" ht="13.5" customHeight="1">
      <c r="A21" s="101">
        <f aca="true" t="shared" si="3" ref="A21:A31">A20+1</f>
        <v>3</v>
      </c>
      <c r="B21" s="96"/>
      <c r="C21" s="56" t="s">
        <v>906</v>
      </c>
      <c r="D21" s="19" t="s">
        <v>508</v>
      </c>
      <c r="E21" s="100"/>
      <c r="F21" s="29">
        <v>0.6</v>
      </c>
      <c r="G21" s="19">
        <v>20</v>
      </c>
      <c r="H21" s="19">
        <f t="shared" si="1"/>
        <v>0.72</v>
      </c>
      <c r="I21" s="45">
        <f t="shared" si="2"/>
        <v>0.63</v>
      </c>
      <c r="J21" s="70"/>
      <c r="K21" s="32">
        <f t="shared" si="0"/>
        <v>0</v>
      </c>
    </row>
    <row r="22" spans="1:11" ht="13.5" customHeight="1">
      <c r="A22" s="101">
        <f t="shared" si="3"/>
        <v>4</v>
      </c>
      <c r="B22" s="96"/>
      <c r="C22" s="56" t="s">
        <v>907</v>
      </c>
      <c r="D22" s="19" t="s">
        <v>510</v>
      </c>
      <c r="E22" s="100"/>
      <c r="F22" s="29">
        <v>0.6</v>
      </c>
      <c r="G22" s="19">
        <v>20</v>
      </c>
      <c r="H22" s="19">
        <f t="shared" si="1"/>
        <v>0.72</v>
      </c>
      <c r="I22" s="45">
        <f t="shared" si="2"/>
        <v>0.63</v>
      </c>
      <c r="J22" s="70"/>
      <c r="K22" s="32">
        <f t="shared" si="0"/>
        <v>0</v>
      </c>
    </row>
    <row r="23" spans="1:11" ht="13.5" customHeight="1">
      <c r="A23" s="101">
        <f t="shared" si="3"/>
        <v>5</v>
      </c>
      <c r="B23" s="96"/>
      <c r="C23" s="56" t="s">
        <v>908</v>
      </c>
      <c r="D23" s="19" t="s">
        <v>508</v>
      </c>
      <c r="E23" s="67"/>
      <c r="F23" s="29">
        <v>0.6</v>
      </c>
      <c r="G23" s="19">
        <v>20</v>
      </c>
      <c r="H23" s="19">
        <f t="shared" si="1"/>
        <v>0.72</v>
      </c>
      <c r="I23" s="45">
        <f t="shared" si="2"/>
        <v>0.63</v>
      </c>
      <c r="J23" s="70"/>
      <c r="K23" s="32">
        <f t="shared" si="0"/>
        <v>0</v>
      </c>
    </row>
    <row r="24" spans="1:11" ht="13.5" customHeight="1">
      <c r="A24" s="101">
        <f t="shared" si="3"/>
        <v>6</v>
      </c>
      <c r="B24" s="96"/>
      <c r="C24" s="56" t="s">
        <v>909</v>
      </c>
      <c r="D24" s="19" t="s">
        <v>508</v>
      </c>
      <c r="E24" s="67"/>
      <c r="F24" s="29">
        <v>0.6</v>
      </c>
      <c r="G24" s="19">
        <v>20</v>
      </c>
      <c r="H24" s="19">
        <f t="shared" si="1"/>
        <v>0.72</v>
      </c>
      <c r="I24" s="45">
        <f t="shared" si="2"/>
        <v>0.63</v>
      </c>
      <c r="J24" s="70"/>
      <c r="K24" s="32">
        <f t="shared" si="0"/>
        <v>0</v>
      </c>
    </row>
    <row r="25" spans="1:11" ht="13.5" customHeight="1">
      <c r="A25" s="101">
        <f t="shared" si="3"/>
        <v>7</v>
      </c>
      <c r="B25" s="96"/>
      <c r="C25" s="56" t="s">
        <v>910</v>
      </c>
      <c r="D25" s="19" t="s">
        <v>508</v>
      </c>
      <c r="E25" s="67"/>
      <c r="F25" s="29">
        <v>0.6</v>
      </c>
      <c r="G25" s="19">
        <v>20</v>
      </c>
      <c r="H25" s="19">
        <f t="shared" si="1"/>
        <v>0.72</v>
      </c>
      <c r="I25" s="45">
        <f t="shared" si="2"/>
        <v>0.63</v>
      </c>
      <c r="J25" s="70"/>
      <c r="K25" s="32">
        <f t="shared" si="0"/>
        <v>0</v>
      </c>
    </row>
    <row r="26" spans="1:11" ht="13.5" customHeight="1">
      <c r="A26" s="101">
        <f t="shared" si="3"/>
        <v>8</v>
      </c>
      <c r="B26" s="96"/>
      <c r="C26" s="56" t="s">
        <v>911</v>
      </c>
      <c r="D26" s="19" t="s">
        <v>509</v>
      </c>
      <c r="E26" s="67"/>
      <c r="F26" s="29">
        <v>0.6</v>
      </c>
      <c r="G26" s="19">
        <v>20</v>
      </c>
      <c r="H26" s="19">
        <f t="shared" si="1"/>
        <v>0.72</v>
      </c>
      <c r="I26" s="45">
        <f t="shared" si="2"/>
        <v>0.63</v>
      </c>
      <c r="J26" s="70"/>
      <c r="K26" s="32">
        <f t="shared" si="0"/>
        <v>0</v>
      </c>
    </row>
    <row r="27" spans="1:11" ht="13.5" customHeight="1">
      <c r="A27" s="101">
        <f t="shared" si="3"/>
        <v>9</v>
      </c>
      <c r="B27" s="96"/>
      <c r="C27" s="56" t="s">
        <v>912</v>
      </c>
      <c r="D27" s="19" t="s">
        <v>508</v>
      </c>
      <c r="E27" s="67"/>
      <c r="F27" s="29">
        <v>0.6</v>
      </c>
      <c r="G27" s="19">
        <v>20</v>
      </c>
      <c r="H27" s="19">
        <f t="shared" si="1"/>
        <v>0.72</v>
      </c>
      <c r="I27" s="45">
        <f t="shared" si="2"/>
        <v>0.63</v>
      </c>
      <c r="J27" s="70"/>
      <c r="K27" s="32">
        <f t="shared" si="0"/>
        <v>0</v>
      </c>
    </row>
    <row r="28" spans="1:11" ht="13.5" customHeight="1">
      <c r="A28" s="101">
        <f t="shared" si="3"/>
        <v>10</v>
      </c>
      <c r="B28" s="96"/>
      <c r="C28" s="56" t="s">
        <v>913</v>
      </c>
      <c r="D28" s="19" t="s">
        <v>515</v>
      </c>
      <c r="E28" s="67"/>
      <c r="F28" s="29">
        <v>0.6</v>
      </c>
      <c r="G28" s="19">
        <v>20</v>
      </c>
      <c r="H28" s="106" t="s">
        <v>867</v>
      </c>
      <c r="I28" s="107"/>
      <c r="J28" s="70"/>
      <c r="K28" s="32">
        <f>F28*1.2*J28</f>
        <v>0</v>
      </c>
    </row>
    <row r="29" spans="1:11" ht="13.5" customHeight="1">
      <c r="A29" s="101">
        <f t="shared" si="3"/>
        <v>11</v>
      </c>
      <c r="B29" s="96"/>
      <c r="C29" s="56" t="s">
        <v>914</v>
      </c>
      <c r="D29" s="19" t="s">
        <v>508</v>
      </c>
      <c r="E29" s="67"/>
      <c r="F29" s="29">
        <v>0.6</v>
      </c>
      <c r="G29" s="19">
        <v>20</v>
      </c>
      <c r="H29" s="106" t="s">
        <v>867</v>
      </c>
      <c r="I29" s="107"/>
      <c r="J29" s="70"/>
      <c r="K29" s="32">
        <f t="shared" si="0"/>
        <v>0</v>
      </c>
    </row>
    <row r="30" spans="1:11" ht="13.5" customHeight="1">
      <c r="A30" s="101">
        <f t="shared" si="3"/>
        <v>12</v>
      </c>
      <c r="B30" s="96"/>
      <c r="C30" s="56" t="s">
        <v>915</v>
      </c>
      <c r="D30" s="19" t="s">
        <v>511</v>
      </c>
      <c r="E30" s="67"/>
      <c r="F30" s="29">
        <v>0.6</v>
      </c>
      <c r="G30" s="19">
        <v>20</v>
      </c>
      <c r="H30" s="106" t="s">
        <v>867</v>
      </c>
      <c r="I30" s="107"/>
      <c r="J30" s="70"/>
      <c r="K30" s="32">
        <f t="shared" si="0"/>
        <v>0</v>
      </c>
    </row>
    <row r="31" spans="1:11" ht="15.75" customHeight="1">
      <c r="A31" s="101">
        <f t="shared" si="3"/>
        <v>13</v>
      </c>
      <c r="B31" s="96"/>
      <c r="C31" s="56" t="s">
        <v>916</v>
      </c>
      <c r="D31" s="19" t="s">
        <v>509</v>
      </c>
      <c r="E31" s="67"/>
      <c r="F31" s="29">
        <v>0.6</v>
      </c>
      <c r="G31" s="19">
        <v>20</v>
      </c>
      <c r="H31" s="106" t="s">
        <v>867</v>
      </c>
      <c r="I31" s="107"/>
      <c r="J31" s="70"/>
      <c r="K31" s="32">
        <f t="shared" si="0"/>
        <v>0</v>
      </c>
    </row>
    <row r="32" spans="1:11" ht="12.75" customHeight="1">
      <c r="A32" s="66"/>
      <c r="B32" s="66"/>
      <c r="C32" s="63" t="s">
        <v>328</v>
      </c>
      <c r="D32" s="151" t="s">
        <v>629</v>
      </c>
      <c r="E32" s="152"/>
      <c r="F32" s="152"/>
      <c r="G32" s="152"/>
      <c r="H32" s="152"/>
      <c r="I32" s="153"/>
      <c r="J32" s="70"/>
      <c r="K32" s="32"/>
    </row>
    <row r="33" spans="1:15" ht="12.75" customHeight="1">
      <c r="A33" s="73">
        <f>A31+1</f>
        <v>14</v>
      </c>
      <c r="B33" s="77" t="s">
        <v>38</v>
      </c>
      <c r="C33" s="56" t="s">
        <v>678</v>
      </c>
      <c r="D33" s="19" t="s">
        <v>507</v>
      </c>
      <c r="E33" s="19">
        <v>1</v>
      </c>
      <c r="F33" s="29">
        <v>0.34</v>
      </c>
      <c r="G33" s="19">
        <v>20</v>
      </c>
      <c r="H33" s="19">
        <f>F33*1.2</f>
        <v>0.40800000000000003</v>
      </c>
      <c r="I33" s="45">
        <f>F33*1.2*0.875</f>
        <v>0.35700000000000004</v>
      </c>
      <c r="J33" s="70"/>
      <c r="K33" s="32">
        <f>F33*1.2*J33</f>
        <v>0</v>
      </c>
      <c r="L33" s="37"/>
      <c r="M33" s="37"/>
      <c r="N33" s="37"/>
      <c r="O33" s="37"/>
    </row>
    <row r="34" spans="1:15" ht="12.75" customHeight="1">
      <c r="A34" s="21">
        <f>A33+1</f>
        <v>15</v>
      </c>
      <c r="B34" s="77" t="s">
        <v>39</v>
      </c>
      <c r="C34" s="56" t="s">
        <v>679</v>
      </c>
      <c r="D34" s="19" t="s">
        <v>509</v>
      </c>
      <c r="E34" s="19">
        <v>1</v>
      </c>
      <c r="F34" s="29">
        <v>0.66</v>
      </c>
      <c r="G34" s="19">
        <v>20</v>
      </c>
      <c r="H34" s="19">
        <f>F34*1.2</f>
        <v>0.792</v>
      </c>
      <c r="I34" s="45">
        <f>F34*1.2*0.875</f>
        <v>0.6930000000000001</v>
      </c>
      <c r="J34" s="70"/>
      <c r="K34" s="32">
        <f aca="true" t="shared" si="4" ref="K34:K102">F34*1.2*J34</f>
        <v>0</v>
      </c>
      <c r="L34" s="37"/>
      <c r="M34" s="37"/>
      <c r="N34" s="37"/>
      <c r="O34" s="37"/>
    </row>
    <row r="35" spans="1:15" ht="12.75" customHeight="1">
      <c r="A35" s="21">
        <f>A34+1</f>
        <v>16</v>
      </c>
      <c r="B35" s="77" t="s">
        <v>40</v>
      </c>
      <c r="C35" s="56" t="s">
        <v>751</v>
      </c>
      <c r="D35" s="19" t="s">
        <v>507</v>
      </c>
      <c r="E35" s="19">
        <v>1</v>
      </c>
      <c r="F35" s="29">
        <v>0.34</v>
      </c>
      <c r="G35" s="19">
        <v>20</v>
      </c>
      <c r="H35" s="106" t="s">
        <v>867</v>
      </c>
      <c r="I35" s="107"/>
      <c r="J35" s="33"/>
      <c r="K35" s="32">
        <f t="shared" si="4"/>
        <v>0</v>
      </c>
      <c r="L35" s="37"/>
      <c r="M35" s="37"/>
      <c r="N35" s="37"/>
      <c r="O35" s="37"/>
    </row>
    <row r="36" spans="1:15" ht="12.75" customHeight="1">
      <c r="A36" s="21">
        <f>A35+1</f>
        <v>17</v>
      </c>
      <c r="B36" s="77" t="s">
        <v>47</v>
      </c>
      <c r="C36" s="56" t="s">
        <v>786</v>
      </c>
      <c r="D36" s="19" t="s">
        <v>509</v>
      </c>
      <c r="E36" s="19">
        <v>1</v>
      </c>
      <c r="F36" s="29">
        <v>0.56</v>
      </c>
      <c r="G36" s="19">
        <v>20</v>
      </c>
      <c r="H36" s="19">
        <f>F36*1.2</f>
        <v>0.672</v>
      </c>
      <c r="I36" s="45">
        <f>F36*1.2*0.875</f>
        <v>0.5880000000000001</v>
      </c>
      <c r="J36" s="33"/>
      <c r="K36" s="32">
        <f t="shared" si="4"/>
        <v>0</v>
      </c>
      <c r="L36" s="37"/>
      <c r="M36" s="37"/>
      <c r="N36" s="37"/>
      <c r="O36" s="37"/>
    </row>
    <row r="37" spans="1:15" ht="12.75" customHeight="1">
      <c r="A37" s="21">
        <f>A36+1</f>
        <v>18</v>
      </c>
      <c r="B37" s="77" t="s">
        <v>48</v>
      </c>
      <c r="C37" s="56" t="s">
        <v>522</v>
      </c>
      <c r="D37" s="19" t="s">
        <v>508</v>
      </c>
      <c r="E37" s="19">
        <v>1</v>
      </c>
      <c r="F37" s="29">
        <v>0.66</v>
      </c>
      <c r="G37" s="19">
        <v>20</v>
      </c>
      <c r="H37" s="19">
        <f>F37*1.2</f>
        <v>0.792</v>
      </c>
      <c r="I37" s="45">
        <f>F37*1.2*0.875</f>
        <v>0.6930000000000001</v>
      </c>
      <c r="J37" s="33"/>
      <c r="K37" s="32">
        <f t="shared" si="4"/>
        <v>0</v>
      </c>
      <c r="L37" s="37"/>
      <c r="M37" s="37"/>
      <c r="N37" s="37"/>
      <c r="O37" s="37"/>
    </row>
    <row r="38" spans="1:15" ht="14.25" customHeight="1">
      <c r="A38" s="21"/>
      <c r="B38" s="21"/>
      <c r="C38" s="24" t="s">
        <v>676</v>
      </c>
      <c r="D38" s="148"/>
      <c r="E38" s="149"/>
      <c r="F38" s="149"/>
      <c r="G38" s="149"/>
      <c r="H38" s="149"/>
      <c r="I38" s="150"/>
      <c r="J38" s="33"/>
      <c r="K38" s="32"/>
      <c r="L38" s="37"/>
      <c r="M38" s="37"/>
      <c r="N38" s="37"/>
      <c r="O38" s="37"/>
    </row>
    <row r="39" spans="1:15" ht="12.75" customHeight="1">
      <c r="A39" s="21">
        <f>A37+1</f>
        <v>19</v>
      </c>
      <c r="B39" s="77" t="s">
        <v>49</v>
      </c>
      <c r="C39" s="57" t="s">
        <v>680</v>
      </c>
      <c r="D39" s="19" t="s">
        <v>509</v>
      </c>
      <c r="E39" s="19">
        <v>0.2</v>
      </c>
      <c r="F39" s="29">
        <v>0.34</v>
      </c>
      <c r="G39" s="19">
        <v>20</v>
      </c>
      <c r="H39" s="19">
        <f>F39*1.2</f>
        <v>0.40800000000000003</v>
      </c>
      <c r="I39" s="45">
        <f>F39*1.2*0.875</f>
        <v>0.35700000000000004</v>
      </c>
      <c r="J39" s="33"/>
      <c r="K39" s="32">
        <f t="shared" si="4"/>
        <v>0</v>
      </c>
      <c r="L39" s="37"/>
      <c r="M39" s="37"/>
      <c r="N39" s="37"/>
      <c r="O39" s="37"/>
    </row>
    <row r="40" spans="1:15" ht="12.75" customHeight="1">
      <c r="A40" s="21"/>
      <c r="B40" s="21"/>
      <c r="C40" s="24" t="s">
        <v>498</v>
      </c>
      <c r="D40" s="108" t="s">
        <v>630</v>
      </c>
      <c r="E40" s="109"/>
      <c r="F40" s="109"/>
      <c r="G40" s="109"/>
      <c r="H40" s="115"/>
      <c r="I40" s="116"/>
      <c r="J40" s="33"/>
      <c r="K40" s="32"/>
      <c r="L40" s="37"/>
      <c r="M40" s="37"/>
      <c r="N40" s="37"/>
      <c r="O40" s="37"/>
    </row>
    <row r="41" spans="1:15" ht="12.75" customHeight="1">
      <c r="A41" s="21">
        <f>A39+1</f>
        <v>20</v>
      </c>
      <c r="B41" s="77" t="s">
        <v>50</v>
      </c>
      <c r="C41" s="56" t="s">
        <v>817</v>
      </c>
      <c r="D41" s="19" t="s">
        <v>509</v>
      </c>
      <c r="E41" s="26">
        <v>0.2</v>
      </c>
      <c r="F41" s="29">
        <v>0.44</v>
      </c>
      <c r="G41" s="19">
        <v>20</v>
      </c>
      <c r="H41" s="19">
        <f>F41*1.2</f>
        <v>0.528</v>
      </c>
      <c r="I41" s="45">
        <f>F41*1.2*0.875</f>
        <v>0.462</v>
      </c>
      <c r="J41" s="33"/>
      <c r="K41" s="32">
        <f t="shared" si="4"/>
        <v>0</v>
      </c>
      <c r="L41" s="37"/>
      <c r="M41" s="37"/>
      <c r="N41" s="37"/>
      <c r="O41" s="37"/>
    </row>
    <row r="42" spans="1:15" ht="12.75" customHeight="1">
      <c r="A42" s="21">
        <f aca="true" t="shared" si="5" ref="A42:A49">A41+1</f>
        <v>21</v>
      </c>
      <c r="B42" s="77" t="s">
        <v>51</v>
      </c>
      <c r="C42" s="56" t="s">
        <v>528</v>
      </c>
      <c r="D42" s="19" t="s">
        <v>508</v>
      </c>
      <c r="E42" s="19">
        <v>0.2</v>
      </c>
      <c r="F42" s="29">
        <v>0.38</v>
      </c>
      <c r="G42" s="19">
        <v>20</v>
      </c>
      <c r="H42" s="19">
        <f aca="true" t="shared" si="6" ref="H42:H49">F42*1.2</f>
        <v>0.45599999999999996</v>
      </c>
      <c r="I42" s="45">
        <f aca="true" t="shared" si="7" ref="I42:I49">F42*1.2*0.875</f>
        <v>0.39899999999999997</v>
      </c>
      <c r="J42" s="33"/>
      <c r="K42" s="32">
        <f t="shared" si="4"/>
        <v>0</v>
      </c>
      <c r="L42" s="37"/>
      <c r="M42" s="37"/>
      <c r="N42" s="37"/>
      <c r="O42" s="37"/>
    </row>
    <row r="43" spans="1:15" ht="12.75" customHeight="1">
      <c r="A43" s="21">
        <f t="shared" si="5"/>
        <v>22</v>
      </c>
      <c r="B43" s="77" t="s">
        <v>52</v>
      </c>
      <c r="C43" s="56" t="s">
        <v>531</v>
      </c>
      <c r="D43" s="19" t="s">
        <v>508</v>
      </c>
      <c r="E43" s="19">
        <v>0.2</v>
      </c>
      <c r="F43" s="29">
        <v>0.34</v>
      </c>
      <c r="G43" s="19">
        <v>20</v>
      </c>
      <c r="H43" s="19">
        <f t="shared" si="6"/>
        <v>0.40800000000000003</v>
      </c>
      <c r="I43" s="45">
        <f t="shared" si="7"/>
        <v>0.35700000000000004</v>
      </c>
      <c r="J43" s="33"/>
      <c r="K43" s="32">
        <f t="shared" si="4"/>
        <v>0</v>
      </c>
      <c r="L43" s="37"/>
      <c r="M43" s="37"/>
      <c r="N43" s="37"/>
      <c r="O43" s="37"/>
    </row>
    <row r="44" spans="1:15" ht="12.75" customHeight="1">
      <c r="A44" s="21">
        <f t="shared" si="5"/>
        <v>23</v>
      </c>
      <c r="B44" s="77" t="s">
        <v>53</v>
      </c>
      <c r="C44" s="56" t="s">
        <v>529</v>
      </c>
      <c r="D44" s="19" t="s">
        <v>509</v>
      </c>
      <c r="E44" s="19">
        <v>0.2</v>
      </c>
      <c r="F44" s="29">
        <v>0.34</v>
      </c>
      <c r="G44" s="19">
        <v>20</v>
      </c>
      <c r="H44" s="19">
        <f t="shared" si="6"/>
        <v>0.40800000000000003</v>
      </c>
      <c r="I44" s="45">
        <f t="shared" si="7"/>
        <v>0.35700000000000004</v>
      </c>
      <c r="J44" s="33"/>
      <c r="K44" s="32">
        <f t="shared" si="4"/>
        <v>0</v>
      </c>
      <c r="L44" s="37"/>
      <c r="M44" s="37"/>
      <c r="N44" s="37"/>
      <c r="O44" s="37"/>
    </row>
    <row r="45" spans="1:15" ht="12.75" customHeight="1">
      <c r="A45" s="21">
        <f t="shared" si="5"/>
        <v>24</v>
      </c>
      <c r="B45" s="77" t="s">
        <v>54</v>
      </c>
      <c r="C45" s="56" t="s">
        <v>828</v>
      </c>
      <c r="D45" s="19" t="s">
        <v>509</v>
      </c>
      <c r="E45" s="19">
        <v>0.3</v>
      </c>
      <c r="F45" s="29">
        <v>0.34</v>
      </c>
      <c r="G45" s="25">
        <v>20</v>
      </c>
      <c r="H45" s="19">
        <f>F45*1.2</f>
        <v>0.40800000000000003</v>
      </c>
      <c r="I45" s="45">
        <f>F45*1.2*0.875</f>
        <v>0.35700000000000004</v>
      </c>
      <c r="J45" s="33"/>
      <c r="K45" s="32">
        <f t="shared" si="4"/>
        <v>0</v>
      </c>
      <c r="L45" s="37"/>
      <c r="M45" s="37"/>
      <c r="N45" s="37"/>
      <c r="O45" s="37"/>
    </row>
    <row r="46" spans="1:15" ht="12.75" customHeight="1">
      <c r="A46" s="21">
        <f t="shared" si="5"/>
        <v>25</v>
      </c>
      <c r="B46" s="77" t="s">
        <v>55</v>
      </c>
      <c r="C46" s="57" t="s">
        <v>530</v>
      </c>
      <c r="D46" s="19" t="s">
        <v>508</v>
      </c>
      <c r="E46" s="19">
        <v>0.2</v>
      </c>
      <c r="F46" s="29">
        <v>0.33</v>
      </c>
      <c r="G46" s="19">
        <v>20</v>
      </c>
      <c r="H46" s="19">
        <f t="shared" si="6"/>
        <v>0.396</v>
      </c>
      <c r="I46" s="45">
        <f t="shared" si="7"/>
        <v>0.34650000000000003</v>
      </c>
      <c r="J46" s="33"/>
      <c r="K46" s="32">
        <f t="shared" si="4"/>
        <v>0</v>
      </c>
      <c r="L46" s="37"/>
      <c r="M46" s="37"/>
      <c r="N46" s="37"/>
      <c r="O46" s="37"/>
    </row>
    <row r="47" spans="1:15" ht="12.75" customHeight="1">
      <c r="A47" s="21">
        <f t="shared" si="5"/>
        <v>26</v>
      </c>
      <c r="B47" s="78">
        <v>4607015185812</v>
      </c>
      <c r="C47" s="57" t="s">
        <v>83</v>
      </c>
      <c r="D47" s="19" t="s">
        <v>508</v>
      </c>
      <c r="E47" s="19">
        <v>0.2</v>
      </c>
      <c r="F47" s="29">
        <v>0.33</v>
      </c>
      <c r="G47" s="19">
        <v>20</v>
      </c>
      <c r="H47" s="106" t="s">
        <v>867</v>
      </c>
      <c r="I47" s="107"/>
      <c r="J47" s="33"/>
      <c r="K47" s="32">
        <f t="shared" si="4"/>
        <v>0</v>
      </c>
      <c r="L47" s="37"/>
      <c r="M47" s="37"/>
      <c r="N47" s="37"/>
      <c r="O47" s="37"/>
    </row>
    <row r="48" spans="1:15" ht="12.75" customHeight="1">
      <c r="A48" s="21">
        <f t="shared" si="5"/>
        <v>27</v>
      </c>
      <c r="B48" s="77" t="s">
        <v>56</v>
      </c>
      <c r="C48" s="57" t="s">
        <v>535</v>
      </c>
      <c r="D48" s="19" t="s">
        <v>508</v>
      </c>
      <c r="E48" s="19">
        <v>0.3</v>
      </c>
      <c r="F48" s="29">
        <v>0.33</v>
      </c>
      <c r="G48" s="19">
        <v>20</v>
      </c>
      <c r="H48" s="106" t="s">
        <v>867</v>
      </c>
      <c r="I48" s="107"/>
      <c r="J48" s="33"/>
      <c r="K48" s="32">
        <f t="shared" si="4"/>
        <v>0</v>
      </c>
      <c r="L48" s="37"/>
      <c r="M48" s="37"/>
      <c r="N48" s="37"/>
      <c r="O48" s="37"/>
    </row>
    <row r="49" spans="1:15" ht="12.75" customHeight="1">
      <c r="A49" s="21">
        <f t="shared" si="5"/>
        <v>28</v>
      </c>
      <c r="B49" s="77" t="s">
        <v>41</v>
      </c>
      <c r="C49" s="57" t="s">
        <v>532</v>
      </c>
      <c r="D49" s="19" t="s">
        <v>508</v>
      </c>
      <c r="E49" s="19">
        <v>0.3</v>
      </c>
      <c r="F49" s="29">
        <v>0.33</v>
      </c>
      <c r="G49" s="19">
        <v>20</v>
      </c>
      <c r="H49" s="19">
        <f t="shared" si="6"/>
        <v>0.396</v>
      </c>
      <c r="I49" s="45">
        <f t="shared" si="7"/>
        <v>0.34650000000000003</v>
      </c>
      <c r="J49" s="33"/>
      <c r="K49" s="32">
        <f t="shared" si="4"/>
        <v>0</v>
      </c>
      <c r="L49" s="37"/>
      <c r="M49" s="37"/>
      <c r="N49" s="37"/>
      <c r="O49" s="37"/>
    </row>
    <row r="50" spans="1:15" ht="12.75" customHeight="1">
      <c r="A50" s="21"/>
      <c r="B50" s="21"/>
      <c r="C50" s="24" t="s">
        <v>499</v>
      </c>
      <c r="D50" s="108" t="s">
        <v>631</v>
      </c>
      <c r="E50" s="109"/>
      <c r="F50" s="109"/>
      <c r="G50" s="109"/>
      <c r="H50" s="111"/>
      <c r="I50" s="112"/>
      <c r="J50" s="33"/>
      <c r="K50" s="32"/>
      <c r="L50" s="37"/>
      <c r="M50" s="37"/>
      <c r="N50" s="37"/>
      <c r="O50" s="37"/>
    </row>
    <row r="51" spans="1:15" ht="12.75" customHeight="1">
      <c r="A51" s="21">
        <f>A49+1</f>
        <v>29</v>
      </c>
      <c r="B51" s="78">
        <v>4690368007726</v>
      </c>
      <c r="C51" s="57" t="s">
        <v>627</v>
      </c>
      <c r="D51" s="19" t="s">
        <v>508</v>
      </c>
      <c r="E51" s="19">
        <v>10</v>
      </c>
      <c r="F51" s="29">
        <v>0.33</v>
      </c>
      <c r="G51" s="19">
        <v>20</v>
      </c>
      <c r="H51" s="19">
        <f>F51*1.2</f>
        <v>0.396</v>
      </c>
      <c r="I51" s="45">
        <f>F51*1.2*0.875</f>
        <v>0.34650000000000003</v>
      </c>
      <c r="J51" s="33"/>
      <c r="K51" s="32">
        <f t="shared" si="4"/>
        <v>0</v>
      </c>
      <c r="L51" s="37"/>
      <c r="M51" s="37"/>
      <c r="N51" s="37"/>
      <c r="O51" s="37"/>
    </row>
    <row r="52" spans="1:15" ht="12.75" customHeight="1">
      <c r="A52" s="21"/>
      <c r="B52" s="21"/>
      <c r="C52" s="24" t="s">
        <v>329</v>
      </c>
      <c r="D52" s="108" t="s">
        <v>632</v>
      </c>
      <c r="E52" s="109"/>
      <c r="F52" s="109"/>
      <c r="G52" s="109"/>
      <c r="H52" s="109"/>
      <c r="I52" s="110"/>
      <c r="J52" s="33"/>
      <c r="K52" s="32"/>
      <c r="L52" s="37"/>
      <c r="M52" s="37"/>
      <c r="N52" s="37"/>
      <c r="O52" s="37"/>
    </row>
    <row r="53" spans="1:15" ht="12.75" customHeight="1">
      <c r="A53" s="21">
        <f>A51+1</f>
        <v>30</v>
      </c>
      <c r="B53" s="77" t="s">
        <v>57</v>
      </c>
      <c r="C53" s="56" t="s">
        <v>626</v>
      </c>
      <c r="D53" s="19" t="s">
        <v>514</v>
      </c>
      <c r="E53" s="19">
        <v>0.5</v>
      </c>
      <c r="F53" s="29">
        <v>0.33</v>
      </c>
      <c r="G53" s="19">
        <v>20</v>
      </c>
      <c r="H53" s="19">
        <f>F53*1.2</f>
        <v>0.396</v>
      </c>
      <c r="I53" s="45">
        <f>F53*1.2*0.875</f>
        <v>0.34650000000000003</v>
      </c>
      <c r="J53" s="33"/>
      <c r="K53" s="32">
        <f t="shared" si="4"/>
        <v>0</v>
      </c>
      <c r="L53" s="37"/>
      <c r="M53" s="37"/>
      <c r="N53" s="37"/>
      <c r="O53" s="37"/>
    </row>
    <row r="54" spans="1:15" ht="12.75" customHeight="1">
      <c r="A54" s="21"/>
      <c r="B54" s="21"/>
      <c r="C54" s="24" t="s">
        <v>500</v>
      </c>
      <c r="D54" s="108" t="s">
        <v>631</v>
      </c>
      <c r="E54" s="109"/>
      <c r="F54" s="109"/>
      <c r="G54" s="109"/>
      <c r="H54" s="115"/>
      <c r="I54" s="116"/>
      <c r="J54" s="33"/>
      <c r="K54" s="32"/>
      <c r="L54" s="37"/>
      <c r="M54" s="37"/>
      <c r="N54" s="37"/>
      <c r="O54" s="37"/>
    </row>
    <row r="55" spans="1:15" ht="12.75" customHeight="1">
      <c r="A55" s="21">
        <f>A53+1</f>
        <v>31</v>
      </c>
      <c r="B55" s="77" t="s">
        <v>58</v>
      </c>
      <c r="C55" s="56" t="s">
        <v>681</v>
      </c>
      <c r="D55" s="19" t="s">
        <v>509</v>
      </c>
      <c r="E55" s="19">
        <v>5</v>
      </c>
      <c r="F55" s="29">
        <v>0.34</v>
      </c>
      <c r="G55" s="19">
        <v>20</v>
      </c>
      <c r="H55" s="19">
        <f aca="true" t="shared" si="8" ref="H55:H60">F55*1.2</f>
        <v>0.40800000000000003</v>
      </c>
      <c r="I55" s="45">
        <f aca="true" t="shared" si="9" ref="I55:I60">F55*1.2*0.875</f>
        <v>0.35700000000000004</v>
      </c>
      <c r="J55" s="33"/>
      <c r="K55" s="32">
        <f t="shared" si="4"/>
        <v>0</v>
      </c>
      <c r="L55" s="37"/>
      <c r="M55" s="37"/>
      <c r="N55" s="37"/>
      <c r="O55" s="37"/>
    </row>
    <row r="56" spans="1:15" ht="12.75" customHeight="1">
      <c r="A56" s="21">
        <f>A55+1</f>
        <v>32</v>
      </c>
      <c r="B56" s="83">
        <v>4690368026611</v>
      </c>
      <c r="C56" s="56" t="s">
        <v>869</v>
      </c>
      <c r="D56" s="19" t="s">
        <v>509</v>
      </c>
      <c r="E56" s="19">
        <v>8</v>
      </c>
      <c r="F56" s="29">
        <v>0.33</v>
      </c>
      <c r="G56" s="19">
        <v>20</v>
      </c>
      <c r="H56" s="19">
        <f>F56*1.2</f>
        <v>0.396</v>
      </c>
      <c r="I56" s="45">
        <f>F56*1.2*0.875</f>
        <v>0.34650000000000003</v>
      </c>
      <c r="J56" s="33"/>
      <c r="K56" s="32">
        <f t="shared" si="4"/>
        <v>0</v>
      </c>
      <c r="L56" s="37"/>
      <c r="M56" s="37"/>
      <c r="N56" s="37"/>
      <c r="O56" s="37"/>
    </row>
    <row r="57" spans="1:15" ht="12.75" customHeight="1">
      <c r="A57" s="21">
        <f>A56+1</f>
        <v>33</v>
      </c>
      <c r="B57" s="77" t="s">
        <v>59</v>
      </c>
      <c r="C57" s="56" t="s">
        <v>533</v>
      </c>
      <c r="D57" s="19" t="s">
        <v>514</v>
      </c>
      <c r="E57" s="19">
        <v>5</v>
      </c>
      <c r="F57" s="29">
        <v>0.34</v>
      </c>
      <c r="G57" s="19">
        <v>20</v>
      </c>
      <c r="H57" s="19">
        <f t="shared" si="8"/>
        <v>0.40800000000000003</v>
      </c>
      <c r="I57" s="45">
        <f t="shared" si="9"/>
        <v>0.35700000000000004</v>
      </c>
      <c r="J57" s="33"/>
      <c r="K57" s="32">
        <f t="shared" si="4"/>
        <v>0</v>
      </c>
      <c r="L57" s="37"/>
      <c r="M57" s="37"/>
      <c r="N57" s="37"/>
      <c r="O57" s="37"/>
    </row>
    <row r="58" spans="1:15" ht="12.75" customHeight="1">
      <c r="A58" s="21">
        <f>A57+1</f>
        <v>34</v>
      </c>
      <c r="B58" s="77" t="s">
        <v>60</v>
      </c>
      <c r="C58" s="56" t="s">
        <v>860</v>
      </c>
      <c r="D58" s="19" t="s">
        <v>510</v>
      </c>
      <c r="E58" s="19">
        <v>8</v>
      </c>
      <c r="F58" s="29">
        <v>0.33</v>
      </c>
      <c r="G58" s="19">
        <v>20</v>
      </c>
      <c r="H58" s="19">
        <f t="shared" si="8"/>
        <v>0.396</v>
      </c>
      <c r="I58" s="45">
        <f t="shared" si="9"/>
        <v>0.34650000000000003</v>
      </c>
      <c r="J58" s="33"/>
      <c r="K58" s="32">
        <f t="shared" si="4"/>
        <v>0</v>
      </c>
      <c r="L58" s="37"/>
      <c r="M58" s="37"/>
      <c r="N58" s="37"/>
      <c r="O58" s="37"/>
    </row>
    <row r="59" spans="1:15" ht="12.75" customHeight="1">
      <c r="A59" s="21">
        <f>A58+1</f>
        <v>35</v>
      </c>
      <c r="B59" s="77" t="s">
        <v>61</v>
      </c>
      <c r="C59" s="56" t="s">
        <v>682</v>
      </c>
      <c r="D59" s="19" t="s">
        <v>511</v>
      </c>
      <c r="E59" s="19">
        <v>5</v>
      </c>
      <c r="F59" s="29">
        <v>0.33</v>
      </c>
      <c r="G59" s="19">
        <v>20</v>
      </c>
      <c r="H59" s="19">
        <f t="shared" si="8"/>
        <v>0.396</v>
      </c>
      <c r="I59" s="45">
        <f t="shared" si="9"/>
        <v>0.34650000000000003</v>
      </c>
      <c r="J59" s="33"/>
      <c r="K59" s="32">
        <f t="shared" si="4"/>
        <v>0</v>
      </c>
      <c r="L59" s="37"/>
      <c r="M59" s="37"/>
      <c r="N59" s="37"/>
      <c r="O59" s="37"/>
    </row>
    <row r="60" spans="1:15" ht="12.75" customHeight="1">
      <c r="A60" s="21">
        <f>A59+1</f>
        <v>36</v>
      </c>
      <c r="B60" s="77" t="s">
        <v>62</v>
      </c>
      <c r="C60" s="56" t="s">
        <v>788</v>
      </c>
      <c r="D60" s="19" t="s">
        <v>511</v>
      </c>
      <c r="E60" s="19">
        <v>8</v>
      </c>
      <c r="F60" s="29">
        <v>0.33</v>
      </c>
      <c r="G60" s="19">
        <v>20</v>
      </c>
      <c r="H60" s="19">
        <f t="shared" si="8"/>
        <v>0.396</v>
      </c>
      <c r="I60" s="45">
        <f t="shared" si="9"/>
        <v>0.34650000000000003</v>
      </c>
      <c r="J60" s="33"/>
      <c r="K60" s="32">
        <f t="shared" si="4"/>
        <v>0</v>
      </c>
      <c r="L60" s="37"/>
      <c r="M60" s="37"/>
      <c r="N60" s="37"/>
      <c r="O60" s="37"/>
    </row>
    <row r="61" spans="1:15" ht="12.75" customHeight="1">
      <c r="A61" s="21"/>
      <c r="B61" s="21"/>
      <c r="C61" s="24" t="s">
        <v>331</v>
      </c>
      <c r="D61" s="148"/>
      <c r="E61" s="149"/>
      <c r="F61" s="149"/>
      <c r="G61" s="149"/>
      <c r="H61" s="149"/>
      <c r="I61" s="150"/>
      <c r="J61" s="33"/>
      <c r="K61" s="32"/>
      <c r="L61" s="37"/>
      <c r="M61" s="37"/>
      <c r="N61" s="37"/>
      <c r="O61" s="37"/>
    </row>
    <row r="62" spans="1:15" ht="12.75" customHeight="1">
      <c r="A62" s="21">
        <f>A60+1</f>
        <v>37</v>
      </c>
      <c r="B62" s="77" t="s">
        <v>63</v>
      </c>
      <c r="C62" s="57" t="s">
        <v>738</v>
      </c>
      <c r="D62" s="19" t="s">
        <v>510</v>
      </c>
      <c r="E62" s="19">
        <v>1</v>
      </c>
      <c r="F62" s="29">
        <v>0.34</v>
      </c>
      <c r="G62" s="19">
        <v>20</v>
      </c>
      <c r="H62" s="19">
        <f>F62*1.2</f>
        <v>0.40800000000000003</v>
      </c>
      <c r="I62" s="45">
        <f>F62*1.2*0.875</f>
        <v>0.35700000000000004</v>
      </c>
      <c r="J62" s="33"/>
      <c r="K62" s="32">
        <f t="shared" si="4"/>
        <v>0</v>
      </c>
      <c r="L62" s="37"/>
      <c r="M62" s="37"/>
      <c r="N62" s="37"/>
      <c r="O62" s="37"/>
    </row>
    <row r="63" spans="1:15" ht="12.75" customHeight="1">
      <c r="A63" s="21"/>
      <c r="B63" s="21"/>
      <c r="C63" s="24" t="s">
        <v>677</v>
      </c>
      <c r="D63" s="148"/>
      <c r="E63" s="149"/>
      <c r="F63" s="149"/>
      <c r="G63" s="149"/>
      <c r="H63" s="149"/>
      <c r="I63" s="150"/>
      <c r="J63" s="33"/>
      <c r="K63" s="32"/>
      <c r="L63" s="37"/>
      <c r="M63" s="37"/>
      <c r="N63" s="37"/>
      <c r="O63" s="37"/>
    </row>
    <row r="64" spans="1:15" ht="12.75" customHeight="1">
      <c r="A64" s="21">
        <f>A62+1</f>
        <v>38</v>
      </c>
      <c r="B64" s="77" t="s">
        <v>64</v>
      </c>
      <c r="C64" s="56" t="s">
        <v>683</v>
      </c>
      <c r="D64" s="19" t="s">
        <v>509</v>
      </c>
      <c r="E64" s="19">
        <v>0.05</v>
      </c>
      <c r="F64" s="29">
        <v>0.34</v>
      </c>
      <c r="G64" s="19">
        <v>20</v>
      </c>
      <c r="H64" s="106" t="s">
        <v>867</v>
      </c>
      <c r="I64" s="107"/>
      <c r="J64" s="41"/>
      <c r="K64" s="32">
        <f t="shared" si="4"/>
        <v>0</v>
      </c>
      <c r="L64" s="37"/>
      <c r="M64" s="37"/>
      <c r="N64" s="37"/>
      <c r="O64" s="37"/>
    </row>
    <row r="65" spans="1:15" ht="12.75" customHeight="1">
      <c r="A65" s="21"/>
      <c r="B65" s="21"/>
      <c r="C65" s="24" t="s">
        <v>332</v>
      </c>
      <c r="D65" s="108" t="s">
        <v>633</v>
      </c>
      <c r="E65" s="109"/>
      <c r="F65" s="109"/>
      <c r="G65" s="109"/>
      <c r="H65" s="109"/>
      <c r="I65" s="110"/>
      <c r="J65" s="33"/>
      <c r="K65" s="32"/>
      <c r="L65" s="37"/>
      <c r="M65" s="37"/>
      <c r="N65" s="37"/>
      <c r="O65" s="37"/>
    </row>
    <row r="66" spans="1:15" ht="12.75" customHeight="1">
      <c r="A66" s="21">
        <f>A64+1</f>
        <v>39</v>
      </c>
      <c r="B66" s="77" t="s">
        <v>65</v>
      </c>
      <c r="C66" s="56" t="s">
        <v>859</v>
      </c>
      <c r="D66" s="19" t="s">
        <v>508</v>
      </c>
      <c r="E66" s="19">
        <v>0.5</v>
      </c>
      <c r="F66" s="29">
        <v>0.33</v>
      </c>
      <c r="G66" s="19">
        <v>20</v>
      </c>
      <c r="H66" s="19">
        <f>F66*1.2</f>
        <v>0.396</v>
      </c>
      <c r="I66" s="45">
        <f>F66*1.2*0.875</f>
        <v>0.34650000000000003</v>
      </c>
      <c r="J66" s="33"/>
      <c r="K66" s="32">
        <f t="shared" si="4"/>
        <v>0</v>
      </c>
      <c r="L66" s="37"/>
      <c r="M66" s="37"/>
      <c r="N66" s="37"/>
      <c r="O66" s="37"/>
    </row>
    <row r="67" spans="1:15" ht="12.75" customHeight="1">
      <c r="A67" s="21">
        <f>A66+1</f>
        <v>40</v>
      </c>
      <c r="B67" s="77" t="s">
        <v>66</v>
      </c>
      <c r="C67" s="57" t="s">
        <v>783</v>
      </c>
      <c r="D67" s="19" t="s">
        <v>509</v>
      </c>
      <c r="E67" s="19">
        <v>0.5</v>
      </c>
      <c r="F67" s="29">
        <v>0.33</v>
      </c>
      <c r="G67" s="19">
        <v>20</v>
      </c>
      <c r="H67" s="19">
        <f>F67*1.2</f>
        <v>0.396</v>
      </c>
      <c r="I67" s="45">
        <f>F67*1.2*0.875</f>
        <v>0.34650000000000003</v>
      </c>
      <c r="J67" s="33"/>
      <c r="K67" s="32">
        <f t="shared" si="4"/>
        <v>0</v>
      </c>
      <c r="L67" s="37"/>
      <c r="M67" s="37"/>
      <c r="N67" s="37"/>
      <c r="O67" s="37"/>
    </row>
    <row r="68" spans="1:15" ht="12.75" customHeight="1">
      <c r="A68" s="21"/>
      <c r="B68" s="21"/>
      <c r="C68" s="24" t="s">
        <v>865</v>
      </c>
      <c r="D68" s="25"/>
      <c r="E68" s="26"/>
      <c r="F68" s="30"/>
      <c r="G68" s="26"/>
      <c r="H68" s="26"/>
      <c r="I68" s="48"/>
      <c r="J68" s="33"/>
      <c r="K68" s="32"/>
      <c r="L68" s="37"/>
      <c r="M68" s="37"/>
      <c r="N68" s="37"/>
      <c r="O68" s="37"/>
    </row>
    <row r="69" spans="1:15" ht="12.75" customHeight="1">
      <c r="A69" s="21">
        <f>A67+1</f>
        <v>41</v>
      </c>
      <c r="B69" s="83">
        <v>4690368026901</v>
      </c>
      <c r="C69" s="57" t="s">
        <v>870</v>
      </c>
      <c r="D69" s="25" t="s">
        <v>509</v>
      </c>
      <c r="E69" s="19">
        <v>0.05</v>
      </c>
      <c r="F69" s="29">
        <v>0.53</v>
      </c>
      <c r="G69" s="19">
        <v>20</v>
      </c>
      <c r="H69" s="106" t="s">
        <v>867</v>
      </c>
      <c r="I69" s="107"/>
      <c r="J69" s="33"/>
      <c r="K69" s="32">
        <f t="shared" si="4"/>
        <v>0</v>
      </c>
      <c r="L69" s="37"/>
      <c r="M69" s="37"/>
      <c r="N69" s="37"/>
      <c r="O69" s="37"/>
    </row>
    <row r="70" spans="1:15" ht="12.75" customHeight="1">
      <c r="A70" s="21"/>
      <c r="B70" s="21"/>
      <c r="C70" s="24" t="s">
        <v>333</v>
      </c>
      <c r="D70" s="148"/>
      <c r="E70" s="149"/>
      <c r="F70" s="149"/>
      <c r="G70" s="149"/>
      <c r="H70" s="149"/>
      <c r="I70" s="150"/>
      <c r="J70" s="33"/>
      <c r="K70" s="32"/>
      <c r="L70" s="37"/>
      <c r="M70" s="37"/>
      <c r="N70" s="37"/>
      <c r="O70" s="37"/>
    </row>
    <row r="71" spans="1:15" ht="12.75" customHeight="1">
      <c r="A71" s="21">
        <f>A69+1</f>
        <v>42</v>
      </c>
      <c r="B71" s="83" t="s">
        <v>67</v>
      </c>
      <c r="C71" s="56" t="s">
        <v>534</v>
      </c>
      <c r="D71" s="19" t="s">
        <v>509</v>
      </c>
      <c r="E71" s="19">
        <v>0.04</v>
      </c>
      <c r="F71" s="29">
        <v>0.34</v>
      </c>
      <c r="G71" s="19">
        <v>20</v>
      </c>
      <c r="H71" s="106" t="s">
        <v>867</v>
      </c>
      <c r="I71" s="107"/>
      <c r="J71" s="33"/>
      <c r="K71" s="32">
        <f t="shared" si="4"/>
        <v>0</v>
      </c>
      <c r="L71" s="37"/>
      <c r="M71" s="37"/>
      <c r="N71" s="37"/>
      <c r="O71" s="37"/>
    </row>
    <row r="72" spans="1:15" ht="12.75" customHeight="1">
      <c r="A72" s="21"/>
      <c r="B72" s="83"/>
      <c r="C72" s="24" t="s">
        <v>334</v>
      </c>
      <c r="D72" s="108" t="s">
        <v>634</v>
      </c>
      <c r="E72" s="109"/>
      <c r="F72" s="109"/>
      <c r="G72" s="109"/>
      <c r="H72" s="115"/>
      <c r="I72" s="116"/>
      <c r="J72" s="33"/>
      <c r="K72" s="32"/>
      <c r="L72" s="37"/>
      <c r="M72" s="37"/>
      <c r="N72" s="37"/>
      <c r="O72" s="37"/>
    </row>
    <row r="73" spans="1:15" ht="12.75" customHeight="1">
      <c r="A73" s="21">
        <f>A71+1</f>
        <v>43</v>
      </c>
      <c r="B73" s="83" t="s">
        <v>68</v>
      </c>
      <c r="C73" s="56" t="s">
        <v>657</v>
      </c>
      <c r="D73" s="19" t="s">
        <v>515</v>
      </c>
      <c r="E73" s="19">
        <v>2</v>
      </c>
      <c r="F73" s="29">
        <v>0.64</v>
      </c>
      <c r="G73" s="19">
        <v>20</v>
      </c>
      <c r="H73" s="19">
        <f aca="true" t="shared" si="10" ref="H73:H83">F73*1.2</f>
        <v>0.768</v>
      </c>
      <c r="I73" s="45">
        <f aca="true" t="shared" si="11" ref="I73:I83">F73*1.2*0.875</f>
        <v>0.672</v>
      </c>
      <c r="J73" s="33"/>
      <c r="K73" s="32">
        <f t="shared" si="4"/>
        <v>0</v>
      </c>
      <c r="L73" s="37"/>
      <c r="M73" s="37"/>
      <c r="N73" s="37"/>
      <c r="O73" s="37"/>
    </row>
    <row r="74" spans="1:15" ht="12.75" customHeight="1">
      <c r="A74" s="21">
        <f>A73+1</f>
        <v>44</v>
      </c>
      <c r="B74" s="83" t="s">
        <v>42</v>
      </c>
      <c r="C74" s="57" t="s">
        <v>684</v>
      </c>
      <c r="D74" s="19" t="s">
        <v>509</v>
      </c>
      <c r="E74" s="19">
        <v>2</v>
      </c>
      <c r="F74" s="29">
        <v>0.37</v>
      </c>
      <c r="G74" s="19">
        <v>20</v>
      </c>
      <c r="H74" s="19">
        <f t="shared" si="10"/>
        <v>0.444</v>
      </c>
      <c r="I74" s="45">
        <f t="shared" si="11"/>
        <v>0.3885</v>
      </c>
      <c r="J74" s="33"/>
      <c r="K74" s="32">
        <f t="shared" si="4"/>
        <v>0</v>
      </c>
      <c r="L74" s="37"/>
      <c r="M74" s="37"/>
      <c r="N74" s="37"/>
      <c r="O74" s="37"/>
    </row>
    <row r="75" spans="1:15" ht="12.75" customHeight="1">
      <c r="A75" s="21">
        <f aca="true" t="shared" si="12" ref="A75:A83">A74+1</f>
        <v>45</v>
      </c>
      <c r="B75" s="83" t="s">
        <v>43</v>
      </c>
      <c r="C75" s="57" t="s">
        <v>871</v>
      </c>
      <c r="D75" s="19" t="s">
        <v>509</v>
      </c>
      <c r="E75" s="19">
        <v>2</v>
      </c>
      <c r="F75" s="29">
        <v>0.33</v>
      </c>
      <c r="G75" s="19">
        <v>20</v>
      </c>
      <c r="H75" s="19">
        <f t="shared" si="10"/>
        <v>0.396</v>
      </c>
      <c r="I75" s="45">
        <f t="shared" si="11"/>
        <v>0.34650000000000003</v>
      </c>
      <c r="J75" s="33"/>
      <c r="K75" s="32">
        <f t="shared" si="4"/>
        <v>0</v>
      </c>
      <c r="L75" s="37"/>
      <c r="M75" s="37"/>
      <c r="N75" s="37"/>
      <c r="O75" s="37"/>
    </row>
    <row r="76" spans="1:15" ht="12.75" customHeight="1">
      <c r="A76" s="21">
        <f t="shared" si="12"/>
        <v>46</v>
      </c>
      <c r="B76" s="83">
        <v>4607149406234</v>
      </c>
      <c r="C76" s="57" t="s">
        <v>837</v>
      </c>
      <c r="D76" s="19" t="s">
        <v>509</v>
      </c>
      <c r="E76" s="19">
        <v>2</v>
      </c>
      <c r="F76" s="29">
        <v>0.64</v>
      </c>
      <c r="G76" s="19">
        <v>20</v>
      </c>
      <c r="H76" s="19">
        <f t="shared" si="10"/>
        <v>0.768</v>
      </c>
      <c r="I76" s="45">
        <f t="shared" si="11"/>
        <v>0.672</v>
      </c>
      <c r="J76" s="33"/>
      <c r="K76" s="32">
        <f t="shared" si="4"/>
        <v>0</v>
      </c>
      <c r="L76" s="37"/>
      <c r="M76" s="37"/>
      <c r="N76" s="37"/>
      <c r="O76" s="37"/>
    </row>
    <row r="77" spans="1:15" ht="12.75" customHeight="1">
      <c r="A77" s="21">
        <f t="shared" si="12"/>
        <v>47</v>
      </c>
      <c r="B77" s="83" t="s">
        <v>69</v>
      </c>
      <c r="C77" s="57" t="s">
        <v>685</v>
      </c>
      <c r="D77" s="19" t="s">
        <v>509</v>
      </c>
      <c r="E77" s="19">
        <v>1.5</v>
      </c>
      <c r="F77" s="29">
        <v>0.62</v>
      </c>
      <c r="G77" s="19">
        <v>20</v>
      </c>
      <c r="H77" s="19">
        <f t="shared" si="10"/>
        <v>0.744</v>
      </c>
      <c r="I77" s="45">
        <f t="shared" si="11"/>
        <v>0.651</v>
      </c>
      <c r="J77" s="33"/>
      <c r="K77" s="32">
        <f t="shared" si="4"/>
        <v>0</v>
      </c>
      <c r="L77" s="37"/>
      <c r="M77" s="37"/>
      <c r="N77" s="37"/>
      <c r="O77" s="37"/>
    </row>
    <row r="78" spans="1:15" ht="12.75" customHeight="1">
      <c r="A78" s="21">
        <f t="shared" si="12"/>
        <v>48</v>
      </c>
      <c r="B78" s="83">
        <v>4690368032971</v>
      </c>
      <c r="C78" s="56" t="s">
        <v>838</v>
      </c>
      <c r="D78" s="19" t="s">
        <v>551</v>
      </c>
      <c r="E78" s="19">
        <v>2</v>
      </c>
      <c r="F78" s="29">
        <v>0.33</v>
      </c>
      <c r="G78" s="19">
        <v>20</v>
      </c>
      <c r="H78" s="19">
        <f t="shared" si="10"/>
        <v>0.396</v>
      </c>
      <c r="I78" s="45">
        <f t="shared" si="11"/>
        <v>0.34650000000000003</v>
      </c>
      <c r="J78" s="33"/>
      <c r="K78" s="32">
        <f t="shared" si="4"/>
        <v>0</v>
      </c>
      <c r="L78" s="37"/>
      <c r="M78" s="37"/>
      <c r="N78" s="37"/>
      <c r="O78" s="37"/>
    </row>
    <row r="79" spans="1:15" ht="12.75" customHeight="1">
      <c r="A79" s="21">
        <f t="shared" si="12"/>
        <v>49</v>
      </c>
      <c r="B79" s="83" t="s">
        <v>70</v>
      </c>
      <c r="C79" s="57" t="s">
        <v>818</v>
      </c>
      <c r="D79" s="19" t="s">
        <v>509</v>
      </c>
      <c r="E79" s="19">
        <v>2</v>
      </c>
      <c r="F79" s="29">
        <v>0.33</v>
      </c>
      <c r="G79" s="19">
        <v>20</v>
      </c>
      <c r="H79" s="19">
        <f t="shared" si="10"/>
        <v>0.396</v>
      </c>
      <c r="I79" s="45">
        <f t="shared" si="11"/>
        <v>0.34650000000000003</v>
      </c>
      <c r="J79" s="33"/>
      <c r="K79" s="32">
        <f t="shared" si="4"/>
        <v>0</v>
      </c>
      <c r="L79" s="37"/>
      <c r="M79" s="37"/>
      <c r="N79" s="37"/>
      <c r="O79" s="37"/>
    </row>
    <row r="80" spans="1:15" ht="12.75" customHeight="1">
      <c r="A80" s="21">
        <f t="shared" si="12"/>
        <v>50</v>
      </c>
      <c r="B80" s="83">
        <v>4607116267202</v>
      </c>
      <c r="C80" s="57" t="s">
        <v>872</v>
      </c>
      <c r="D80" s="19" t="s">
        <v>509</v>
      </c>
      <c r="E80" s="19">
        <v>2</v>
      </c>
      <c r="F80" s="29">
        <v>0.64</v>
      </c>
      <c r="G80" s="19">
        <v>20</v>
      </c>
      <c r="H80" s="19">
        <f>F80*1.2</f>
        <v>0.768</v>
      </c>
      <c r="I80" s="45">
        <f>F80*1.2*0.875</f>
        <v>0.672</v>
      </c>
      <c r="J80" s="33"/>
      <c r="K80" s="32">
        <f t="shared" si="4"/>
        <v>0</v>
      </c>
      <c r="L80" s="37"/>
      <c r="M80" s="37"/>
      <c r="N80" s="37"/>
      <c r="O80" s="37"/>
    </row>
    <row r="81" spans="1:15" ht="12.75" customHeight="1">
      <c r="A81" s="21">
        <f t="shared" si="12"/>
        <v>51</v>
      </c>
      <c r="B81" s="83" t="s">
        <v>44</v>
      </c>
      <c r="C81" s="57" t="s">
        <v>537</v>
      </c>
      <c r="D81" s="19" t="s">
        <v>512</v>
      </c>
      <c r="E81" s="19">
        <v>2</v>
      </c>
      <c r="F81" s="29">
        <v>0.36</v>
      </c>
      <c r="G81" s="19">
        <v>20</v>
      </c>
      <c r="H81" s="19">
        <f t="shared" si="10"/>
        <v>0.432</v>
      </c>
      <c r="I81" s="45">
        <f t="shared" si="11"/>
        <v>0.378</v>
      </c>
      <c r="J81" s="33"/>
      <c r="K81" s="32">
        <f t="shared" si="4"/>
        <v>0</v>
      </c>
      <c r="L81" s="37"/>
      <c r="M81" s="37"/>
      <c r="N81" s="37"/>
      <c r="O81" s="37"/>
    </row>
    <row r="82" spans="1:15" ht="12.75" customHeight="1">
      <c r="A82" s="21">
        <f t="shared" si="12"/>
        <v>52</v>
      </c>
      <c r="B82" s="83" t="s">
        <v>71</v>
      </c>
      <c r="C82" s="57" t="s">
        <v>789</v>
      </c>
      <c r="D82" s="19" t="s">
        <v>512</v>
      </c>
      <c r="E82" s="19">
        <v>2</v>
      </c>
      <c r="F82" s="29">
        <v>0.33</v>
      </c>
      <c r="G82" s="19">
        <v>20</v>
      </c>
      <c r="H82" s="19">
        <f t="shared" si="10"/>
        <v>0.396</v>
      </c>
      <c r="I82" s="45">
        <f t="shared" si="11"/>
        <v>0.34650000000000003</v>
      </c>
      <c r="J82" s="33"/>
      <c r="K82" s="32">
        <f t="shared" si="4"/>
        <v>0</v>
      </c>
      <c r="L82" s="37"/>
      <c r="M82" s="37"/>
      <c r="N82" s="37"/>
      <c r="O82" s="37"/>
    </row>
    <row r="83" spans="1:15" ht="12.75" customHeight="1">
      <c r="A83" s="21">
        <f t="shared" si="12"/>
        <v>53</v>
      </c>
      <c r="B83" s="83" t="s">
        <v>72</v>
      </c>
      <c r="C83" s="56" t="s">
        <v>536</v>
      </c>
      <c r="D83" s="19" t="s">
        <v>514</v>
      </c>
      <c r="E83" s="19">
        <v>2</v>
      </c>
      <c r="F83" s="29">
        <v>0.33</v>
      </c>
      <c r="G83" s="19">
        <v>20</v>
      </c>
      <c r="H83" s="19">
        <f t="shared" si="10"/>
        <v>0.396</v>
      </c>
      <c r="I83" s="45">
        <f t="shared" si="11"/>
        <v>0.34650000000000003</v>
      </c>
      <c r="J83" s="33"/>
      <c r="K83" s="32">
        <f t="shared" si="4"/>
        <v>0</v>
      </c>
      <c r="L83" s="37"/>
      <c r="M83" s="37"/>
      <c r="N83" s="37"/>
      <c r="O83" s="37"/>
    </row>
    <row r="84" spans="1:15" ht="12.75" customHeight="1">
      <c r="A84" s="21"/>
      <c r="B84" s="83"/>
      <c r="C84" s="24" t="s">
        <v>335</v>
      </c>
      <c r="D84" s="108" t="s">
        <v>635</v>
      </c>
      <c r="E84" s="109"/>
      <c r="F84" s="109"/>
      <c r="G84" s="109"/>
      <c r="H84" s="113"/>
      <c r="I84" s="114"/>
      <c r="J84" s="33"/>
      <c r="K84" s="32"/>
      <c r="L84" s="37"/>
      <c r="M84" s="37"/>
      <c r="N84" s="37"/>
      <c r="O84" s="37"/>
    </row>
    <row r="85" spans="1:15" ht="12.75" customHeight="1">
      <c r="A85" s="21">
        <f>A83+1</f>
        <v>54</v>
      </c>
      <c r="B85" s="83" t="s">
        <v>73</v>
      </c>
      <c r="C85" s="57" t="s">
        <v>538</v>
      </c>
      <c r="D85" s="19" t="s">
        <v>510</v>
      </c>
      <c r="E85" s="19">
        <v>0.5</v>
      </c>
      <c r="F85" s="29">
        <v>0.33</v>
      </c>
      <c r="G85" s="19">
        <v>20</v>
      </c>
      <c r="H85" s="19">
        <f>F85*1.2</f>
        <v>0.396</v>
      </c>
      <c r="I85" s="45">
        <f>F85*1.2*0.875</f>
        <v>0.34650000000000003</v>
      </c>
      <c r="J85" s="33"/>
      <c r="K85" s="32">
        <f t="shared" si="4"/>
        <v>0</v>
      </c>
      <c r="L85" s="37"/>
      <c r="M85" s="37"/>
      <c r="N85" s="37"/>
      <c r="O85" s="37"/>
    </row>
    <row r="86" spans="1:15" ht="12.75" customHeight="1">
      <c r="A86" s="21">
        <f>A85+1</f>
        <v>55</v>
      </c>
      <c r="B86" s="83" t="s">
        <v>74</v>
      </c>
      <c r="C86" s="57" t="s">
        <v>752</v>
      </c>
      <c r="D86" s="19" t="s">
        <v>510</v>
      </c>
      <c r="E86" s="19">
        <v>0.5</v>
      </c>
      <c r="F86" s="29">
        <v>0.33</v>
      </c>
      <c r="G86" s="19">
        <v>20</v>
      </c>
      <c r="H86" s="19">
        <f aca="true" t="shared" si="13" ref="H86:H110">F86*1.2</f>
        <v>0.396</v>
      </c>
      <c r="I86" s="45">
        <f aca="true" t="shared" si="14" ref="I86:I110">F86*1.2*0.875</f>
        <v>0.34650000000000003</v>
      </c>
      <c r="J86" s="33"/>
      <c r="K86" s="32">
        <f t="shared" si="4"/>
        <v>0</v>
      </c>
      <c r="L86" s="37"/>
      <c r="M86" s="37"/>
      <c r="N86" s="37"/>
      <c r="O86" s="37"/>
    </row>
    <row r="87" spans="1:15" ht="12.75" customHeight="1">
      <c r="A87" s="21">
        <f aca="true" t="shared" si="15" ref="A87:A110">A86+1</f>
        <v>56</v>
      </c>
      <c r="B87" s="83">
        <v>4607149406593</v>
      </c>
      <c r="C87" s="57" t="s">
        <v>839</v>
      </c>
      <c r="D87" s="19" t="s">
        <v>510</v>
      </c>
      <c r="E87" s="19">
        <v>0.1</v>
      </c>
      <c r="F87" s="29">
        <v>0.4</v>
      </c>
      <c r="G87" s="19">
        <v>20</v>
      </c>
      <c r="H87" s="19">
        <f>F87*1.2</f>
        <v>0.48</v>
      </c>
      <c r="I87" s="45">
        <f>F87*1.2*0.875</f>
        <v>0.42</v>
      </c>
      <c r="J87" s="33"/>
      <c r="K87" s="32">
        <f t="shared" si="4"/>
        <v>0</v>
      </c>
      <c r="L87" s="37"/>
      <c r="M87" s="37"/>
      <c r="N87" s="37"/>
      <c r="O87" s="37"/>
    </row>
    <row r="88" spans="1:15" ht="12.75" customHeight="1">
      <c r="A88" s="21">
        <f t="shared" si="15"/>
        <v>57</v>
      </c>
      <c r="B88" s="83" t="s">
        <v>75</v>
      </c>
      <c r="C88" s="56" t="s">
        <v>686</v>
      </c>
      <c r="D88" s="19" t="s">
        <v>514</v>
      </c>
      <c r="E88" s="19">
        <v>0.3</v>
      </c>
      <c r="F88" s="29">
        <v>0.33</v>
      </c>
      <c r="G88" s="19">
        <v>20</v>
      </c>
      <c r="H88" s="19">
        <f t="shared" si="13"/>
        <v>0.396</v>
      </c>
      <c r="I88" s="45">
        <f t="shared" si="14"/>
        <v>0.34650000000000003</v>
      </c>
      <c r="J88" s="33"/>
      <c r="K88" s="32">
        <f t="shared" si="4"/>
        <v>0</v>
      </c>
      <c r="L88" s="37"/>
      <c r="M88" s="37"/>
      <c r="N88" s="37"/>
      <c r="O88" s="37"/>
    </row>
    <row r="89" spans="1:15" ht="12.75" customHeight="1">
      <c r="A89" s="21">
        <f t="shared" si="15"/>
        <v>58</v>
      </c>
      <c r="B89" s="83" t="s">
        <v>76</v>
      </c>
      <c r="C89" s="56" t="s">
        <v>547</v>
      </c>
      <c r="D89" s="19" t="s">
        <v>509</v>
      </c>
      <c r="E89" s="19">
        <v>0.3</v>
      </c>
      <c r="F89" s="29">
        <v>0.34</v>
      </c>
      <c r="G89" s="19">
        <v>20</v>
      </c>
      <c r="H89" s="19">
        <f t="shared" si="13"/>
        <v>0.40800000000000003</v>
      </c>
      <c r="I89" s="45">
        <f t="shared" si="14"/>
        <v>0.35700000000000004</v>
      </c>
      <c r="J89" s="33"/>
      <c r="K89" s="32">
        <f t="shared" si="4"/>
        <v>0</v>
      </c>
      <c r="L89" s="37"/>
      <c r="M89" s="37"/>
      <c r="N89" s="37"/>
      <c r="O89" s="37"/>
    </row>
    <row r="90" spans="1:15" ht="12.75" customHeight="1">
      <c r="A90" s="21">
        <f t="shared" si="15"/>
        <v>59</v>
      </c>
      <c r="B90" s="83" t="s">
        <v>77</v>
      </c>
      <c r="C90" s="57" t="s">
        <v>753</v>
      </c>
      <c r="D90" s="19" t="s">
        <v>507</v>
      </c>
      <c r="E90" s="19">
        <v>0.3</v>
      </c>
      <c r="F90" s="29">
        <v>0.43</v>
      </c>
      <c r="G90" s="19">
        <v>20</v>
      </c>
      <c r="H90" s="106" t="s">
        <v>867</v>
      </c>
      <c r="I90" s="107"/>
      <c r="J90" s="33"/>
      <c r="K90" s="32">
        <f t="shared" si="4"/>
        <v>0</v>
      </c>
      <c r="L90" s="37"/>
      <c r="M90" s="37"/>
      <c r="N90" s="37"/>
      <c r="O90" s="37"/>
    </row>
    <row r="91" spans="1:15" ht="12.75" customHeight="1">
      <c r="A91" s="21">
        <f t="shared" si="15"/>
        <v>60</v>
      </c>
      <c r="B91" s="83" t="s">
        <v>78</v>
      </c>
      <c r="C91" s="57" t="s">
        <v>549</v>
      </c>
      <c r="D91" s="19" t="s">
        <v>512</v>
      </c>
      <c r="E91" s="19">
        <v>0.5</v>
      </c>
      <c r="F91" s="29">
        <v>0.33</v>
      </c>
      <c r="G91" s="19">
        <v>20</v>
      </c>
      <c r="H91" s="19">
        <f t="shared" si="13"/>
        <v>0.396</v>
      </c>
      <c r="I91" s="45">
        <f t="shared" si="14"/>
        <v>0.34650000000000003</v>
      </c>
      <c r="J91" s="33"/>
      <c r="K91" s="32">
        <f t="shared" si="4"/>
        <v>0</v>
      </c>
      <c r="L91" s="37"/>
      <c r="M91" s="37"/>
      <c r="N91" s="37"/>
      <c r="O91" s="37"/>
    </row>
    <row r="92" spans="1:15" ht="12.75" customHeight="1">
      <c r="A92" s="21">
        <f t="shared" si="15"/>
        <v>61</v>
      </c>
      <c r="B92" s="83">
        <v>4607149401543</v>
      </c>
      <c r="C92" s="56" t="s">
        <v>548</v>
      </c>
      <c r="D92" s="19" t="s">
        <v>510</v>
      </c>
      <c r="E92" s="19">
        <v>0.5</v>
      </c>
      <c r="F92" s="29">
        <v>0.33</v>
      </c>
      <c r="G92" s="19">
        <v>20</v>
      </c>
      <c r="H92" s="19">
        <f t="shared" si="13"/>
        <v>0.396</v>
      </c>
      <c r="I92" s="45">
        <f t="shared" si="14"/>
        <v>0.34650000000000003</v>
      </c>
      <c r="J92" s="33"/>
      <c r="K92" s="32">
        <f t="shared" si="4"/>
        <v>0</v>
      </c>
      <c r="L92" s="37"/>
      <c r="M92" s="37"/>
      <c r="N92" s="37"/>
      <c r="O92" s="37"/>
    </row>
    <row r="93" spans="1:15" ht="12.75" customHeight="1">
      <c r="A93" s="21">
        <f t="shared" si="15"/>
        <v>62</v>
      </c>
      <c r="B93" s="83" t="s">
        <v>77</v>
      </c>
      <c r="C93" s="57" t="s">
        <v>687</v>
      </c>
      <c r="D93" s="19" t="s">
        <v>508</v>
      </c>
      <c r="E93" s="19">
        <v>0.3</v>
      </c>
      <c r="F93" s="29">
        <v>0.37</v>
      </c>
      <c r="G93" s="19">
        <v>20</v>
      </c>
      <c r="H93" s="19">
        <f t="shared" si="13"/>
        <v>0.444</v>
      </c>
      <c r="I93" s="45">
        <f t="shared" si="14"/>
        <v>0.3885</v>
      </c>
      <c r="J93" s="33"/>
      <c r="K93" s="32">
        <f t="shared" si="4"/>
        <v>0</v>
      </c>
      <c r="L93" s="37"/>
      <c r="M93" s="37"/>
      <c r="N93" s="37"/>
      <c r="O93" s="37"/>
    </row>
    <row r="94" spans="1:15" ht="12.75" customHeight="1">
      <c r="A94" s="21">
        <f t="shared" si="15"/>
        <v>63</v>
      </c>
      <c r="B94" s="83" t="s">
        <v>79</v>
      </c>
      <c r="C94" s="57" t="s">
        <v>539</v>
      </c>
      <c r="D94" s="19" t="s">
        <v>512</v>
      </c>
      <c r="E94" s="19">
        <v>0.3</v>
      </c>
      <c r="F94" s="29">
        <v>0.33</v>
      </c>
      <c r="G94" s="19">
        <v>20</v>
      </c>
      <c r="H94" s="19">
        <f t="shared" si="13"/>
        <v>0.396</v>
      </c>
      <c r="I94" s="45">
        <f t="shared" si="14"/>
        <v>0.34650000000000003</v>
      </c>
      <c r="J94" s="33"/>
      <c r="K94" s="32">
        <f t="shared" si="4"/>
        <v>0</v>
      </c>
      <c r="L94" s="37"/>
      <c r="M94" s="37"/>
      <c r="N94" s="37"/>
      <c r="O94" s="37"/>
    </row>
    <row r="95" spans="1:15" ht="12.75" customHeight="1">
      <c r="A95" s="21">
        <f t="shared" si="15"/>
        <v>64</v>
      </c>
      <c r="B95" s="83" t="s">
        <v>80</v>
      </c>
      <c r="C95" s="57" t="s">
        <v>540</v>
      </c>
      <c r="D95" s="19" t="s">
        <v>512</v>
      </c>
      <c r="E95" s="19">
        <v>0.3</v>
      </c>
      <c r="F95" s="29">
        <v>0.34</v>
      </c>
      <c r="G95" s="19">
        <v>20</v>
      </c>
      <c r="H95" s="19">
        <f t="shared" si="13"/>
        <v>0.40800000000000003</v>
      </c>
      <c r="I95" s="45">
        <f t="shared" si="14"/>
        <v>0.35700000000000004</v>
      </c>
      <c r="J95" s="33"/>
      <c r="K95" s="32">
        <f t="shared" si="4"/>
        <v>0</v>
      </c>
      <c r="L95" s="37"/>
      <c r="M95" s="37"/>
      <c r="N95" s="37"/>
      <c r="O95" s="37"/>
    </row>
    <row r="96" spans="1:15" ht="12.75" customHeight="1">
      <c r="A96" s="21">
        <f t="shared" si="15"/>
        <v>65</v>
      </c>
      <c r="B96" s="83" t="s">
        <v>81</v>
      </c>
      <c r="C96" s="56" t="s">
        <v>754</v>
      </c>
      <c r="D96" s="19" t="s">
        <v>510</v>
      </c>
      <c r="E96" s="19">
        <v>0.5</v>
      </c>
      <c r="F96" s="29">
        <v>0.33</v>
      </c>
      <c r="G96" s="19">
        <v>20</v>
      </c>
      <c r="H96" s="19">
        <f t="shared" si="13"/>
        <v>0.396</v>
      </c>
      <c r="I96" s="45">
        <f t="shared" si="14"/>
        <v>0.34650000000000003</v>
      </c>
      <c r="J96" s="33"/>
      <c r="K96" s="32">
        <f t="shared" si="4"/>
        <v>0</v>
      </c>
      <c r="L96" s="37"/>
      <c r="M96" s="37"/>
      <c r="N96" s="37"/>
      <c r="O96" s="37"/>
    </row>
    <row r="97" spans="1:15" ht="12.75" customHeight="1">
      <c r="A97" s="21">
        <f t="shared" si="15"/>
        <v>66</v>
      </c>
      <c r="B97" s="83" t="s">
        <v>82</v>
      </c>
      <c r="C97" s="57" t="s">
        <v>670</v>
      </c>
      <c r="D97" s="19" t="s">
        <v>510</v>
      </c>
      <c r="E97" s="19">
        <v>0.1</v>
      </c>
      <c r="F97" s="29">
        <v>0.34</v>
      </c>
      <c r="G97" s="19">
        <v>20</v>
      </c>
      <c r="H97" s="19">
        <f t="shared" si="13"/>
        <v>0.40800000000000003</v>
      </c>
      <c r="I97" s="45">
        <f t="shared" si="14"/>
        <v>0.35700000000000004</v>
      </c>
      <c r="J97" s="33"/>
      <c r="K97" s="32">
        <f t="shared" si="4"/>
        <v>0</v>
      </c>
      <c r="L97" s="37"/>
      <c r="M97" s="37"/>
      <c r="N97" s="37"/>
      <c r="O97" s="37"/>
    </row>
    <row r="98" spans="1:15" ht="12.75" customHeight="1">
      <c r="A98" s="21">
        <f t="shared" si="15"/>
        <v>67</v>
      </c>
      <c r="B98" s="83" t="s">
        <v>86</v>
      </c>
      <c r="C98" s="57" t="s">
        <v>671</v>
      </c>
      <c r="D98" s="19" t="s">
        <v>510</v>
      </c>
      <c r="E98" s="19">
        <v>0.6</v>
      </c>
      <c r="F98" s="29">
        <v>0.95</v>
      </c>
      <c r="G98" s="19">
        <v>20</v>
      </c>
      <c r="H98" s="106" t="s">
        <v>867</v>
      </c>
      <c r="I98" s="107"/>
      <c r="J98" s="33"/>
      <c r="K98" s="32">
        <f t="shared" si="4"/>
        <v>0</v>
      </c>
      <c r="L98" s="37"/>
      <c r="M98" s="37"/>
      <c r="N98" s="37"/>
      <c r="O98" s="37"/>
    </row>
    <row r="99" spans="1:15" ht="12.75" customHeight="1">
      <c r="A99" s="21">
        <f t="shared" si="15"/>
        <v>68</v>
      </c>
      <c r="B99" s="83" t="s">
        <v>87</v>
      </c>
      <c r="C99" s="57" t="s">
        <v>541</v>
      </c>
      <c r="D99" s="19" t="s">
        <v>510</v>
      </c>
      <c r="E99" s="19">
        <v>0.1</v>
      </c>
      <c r="F99" s="29">
        <v>0.38</v>
      </c>
      <c r="G99" s="19">
        <v>20</v>
      </c>
      <c r="H99" s="106" t="s">
        <v>867</v>
      </c>
      <c r="I99" s="107"/>
      <c r="J99" s="33"/>
      <c r="K99" s="32">
        <f t="shared" si="4"/>
        <v>0</v>
      </c>
      <c r="L99" s="37"/>
      <c r="M99" s="37"/>
      <c r="N99" s="37"/>
      <c r="O99" s="37"/>
    </row>
    <row r="100" spans="1:15" ht="12.75" customHeight="1">
      <c r="A100" s="21">
        <f t="shared" si="15"/>
        <v>69</v>
      </c>
      <c r="B100" s="83" t="s">
        <v>88</v>
      </c>
      <c r="C100" s="56" t="s">
        <v>755</v>
      </c>
      <c r="D100" s="19" t="s">
        <v>510</v>
      </c>
      <c r="E100" s="19">
        <v>0.5</v>
      </c>
      <c r="F100" s="29">
        <v>0.33</v>
      </c>
      <c r="G100" s="19">
        <v>20</v>
      </c>
      <c r="H100" s="19">
        <f t="shared" si="13"/>
        <v>0.396</v>
      </c>
      <c r="I100" s="45">
        <f t="shared" si="14"/>
        <v>0.34650000000000003</v>
      </c>
      <c r="J100" s="33"/>
      <c r="K100" s="32">
        <f t="shared" si="4"/>
        <v>0</v>
      </c>
      <c r="L100" s="37"/>
      <c r="M100" s="37"/>
      <c r="N100" s="37"/>
      <c r="O100" s="37"/>
    </row>
    <row r="101" spans="1:15" ht="12.75" customHeight="1">
      <c r="A101" s="21">
        <f t="shared" si="15"/>
        <v>70</v>
      </c>
      <c r="B101" s="83" t="s">
        <v>89</v>
      </c>
      <c r="C101" s="56" t="s">
        <v>542</v>
      </c>
      <c r="D101" s="19" t="s">
        <v>508</v>
      </c>
      <c r="E101" s="19">
        <v>0.5</v>
      </c>
      <c r="F101" s="29">
        <v>0.33</v>
      </c>
      <c r="G101" s="19">
        <v>20</v>
      </c>
      <c r="H101" s="106" t="s">
        <v>867</v>
      </c>
      <c r="I101" s="107"/>
      <c r="J101" s="33"/>
      <c r="K101" s="32">
        <f t="shared" si="4"/>
        <v>0</v>
      </c>
      <c r="L101" s="37"/>
      <c r="M101" s="37"/>
      <c r="N101" s="37"/>
      <c r="O101" s="37"/>
    </row>
    <row r="102" spans="1:15" ht="12.75" customHeight="1">
      <c r="A102" s="21">
        <f t="shared" si="15"/>
        <v>71</v>
      </c>
      <c r="B102" s="83" t="s">
        <v>90</v>
      </c>
      <c r="C102" s="56" t="s">
        <v>543</v>
      </c>
      <c r="D102" s="19" t="s">
        <v>513</v>
      </c>
      <c r="E102" s="19">
        <v>0.5</v>
      </c>
      <c r="F102" s="29">
        <v>0.33</v>
      </c>
      <c r="G102" s="19">
        <v>20</v>
      </c>
      <c r="H102" s="106" t="s">
        <v>867</v>
      </c>
      <c r="I102" s="107"/>
      <c r="J102" s="33"/>
      <c r="K102" s="32">
        <f t="shared" si="4"/>
        <v>0</v>
      </c>
      <c r="L102" s="37"/>
      <c r="M102" s="37"/>
      <c r="N102" s="37"/>
      <c r="O102" s="37"/>
    </row>
    <row r="103" spans="1:15" ht="12.75" customHeight="1">
      <c r="A103" s="21">
        <f t="shared" si="15"/>
        <v>72</v>
      </c>
      <c r="B103" s="83" t="s">
        <v>45</v>
      </c>
      <c r="C103" s="57" t="s">
        <v>756</v>
      </c>
      <c r="D103" s="19" t="s">
        <v>509</v>
      </c>
      <c r="E103" s="19">
        <v>0.5</v>
      </c>
      <c r="F103" s="29">
        <v>0.34</v>
      </c>
      <c r="G103" s="19">
        <v>20</v>
      </c>
      <c r="H103" s="51">
        <f>F103*1.2</f>
        <v>0.40800000000000003</v>
      </c>
      <c r="I103" s="53">
        <f>F103*1.2*0.875</f>
        <v>0.35700000000000004</v>
      </c>
      <c r="J103" s="33"/>
      <c r="K103" s="32">
        <f aca="true" t="shared" si="16" ref="K103:K169">F103*1.2*J103</f>
        <v>0</v>
      </c>
      <c r="L103" s="37"/>
      <c r="M103" s="37"/>
      <c r="N103" s="37"/>
      <c r="O103" s="37"/>
    </row>
    <row r="104" spans="1:15" ht="12.75" customHeight="1">
      <c r="A104" s="21">
        <f t="shared" si="15"/>
        <v>73</v>
      </c>
      <c r="B104" s="83">
        <v>4607015186864</v>
      </c>
      <c r="C104" s="56" t="s">
        <v>785</v>
      </c>
      <c r="D104" s="51" t="s">
        <v>510</v>
      </c>
      <c r="E104" s="51">
        <v>0.5</v>
      </c>
      <c r="F104" s="52">
        <v>0.43</v>
      </c>
      <c r="G104" s="51">
        <v>20</v>
      </c>
      <c r="H104" s="106" t="s">
        <v>867</v>
      </c>
      <c r="I104" s="107"/>
      <c r="J104" s="33"/>
      <c r="K104" s="32">
        <f t="shared" si="16"/>
        <v>0</v>
      </c>
      <c r="L104" s="37"/>
      <c r="M104" s="37"/>
      <c r="N104" s="37"/>
      <c r="O104" s="37"/>
    </row>
    <row r="105" spans="1:15" ht="12.75" customHeight="1">
      <c r="A105" s="21">
        <f t="shared" si="15"/>
        <v>74</v>
      </c>
      <c r="B105" s="83" t="s">
        <v>91</v>
      </c>
      <c r="C105" s="56" t="s">
        <v>544</v>
      </c>
      <c r="D105" s="19" t="s">
        <v>513</v>
      </c>
      <c r="E105" s="19">
        <v>0.5</v>
      </c>
      <c r="F105" s="29">
        <v>0.33</v>
      </c>
      <c r="G105" s="19">
        <v>20</v>
      </c>
      <c r="H105" s="19">
        <f t="shared" si="13"/>
        <v>0.396</v>
      </c>
      <c r="I105" s="45">
        <f t="shared" si="14"/>
        <v>0.34650000000000003</v>
      </c>
      <c r="J105" s="33"/>
      <c r="K105" s="32">
        <f t="shared" si="16"/>
        <v>0</v>
      </c>
      <c r="L105" s="37"/>
      <c r="M105" s="37"/>
      <c r="N105" s="37"/>
      <c r="O105" s="37"/>
    </row>
    <row r="106" spans="1:15" ht="12.75" customHeight="1">
      <c r="A106" s="21">
        <f t="shared" si="15"/>
        <v>75</v>
      </c>
      <c r="B106" s="83" t="s">
        <v>46</v>
      </c>
      <c r="C106" s="57" t="s">
        <v>545</v>
      </c>
      <c r="D106" s="19" t="s">
        <v>508</v>
      </c>
      <c r="E106" s="19">
        <v>0.5</v>
      </c>
      <c r="F106" s="29">
        <v>0.37</v>
      </c>
      <c r="G106" s="19">
        <v>20</v>
      </c>
      <c r="H106" s="19">
        <f t="shared" si="13"/>
        <v>0.444</v>
      </c>
      <c r="I106" s="45">
        <f t="shared" si="14"/>
        <v>0.3885</v>
      </c>
      <c r="J106" s="33"/>
      <c r="K106" s="32">
        <f t="shared" si="16"/>
        <v>0</v>
      </c>
      <c r="L106" s="37"/>
      <c r="M106" s="37"/>
      <c r="N106" s="37"/>
      <c r="O106" s="37"/>
    </row>
    <row r="107" spans="1:15" ht="12.75" customHeight="1">
      <c r="A107" s="21">
        <f t="shared" si="15"/>
        <v>76</v>
      </c>
      <c r="B107" s="83">
        <v>4690368017060</v>
      </c>
      <c r="C107" s="57" t="s">
        <v>873</v>
      </c>
      <c r="D107" s="19" t="s">
        <v>620</v>
      </c>
      <c r="E107" s="19">
        <v>0.1</v>
      </c>
      <c r="F107" s="29">
        <v>0.37</v>
      </c>
      <c r="G107" s="19">
        <v>20</v>
      </c>
      <c r="H107" s="19">
        <f>F107*1.2</f>
        <v>0.444</v>
      </c>
      <c r="I107" s="45">
        <f>F107*1.2*0.875</f>
        <v>0.3885</v>
      </c>
      <c r="J107" s="33"/>
      <c r="K107" s="32">
        <f t="shared" si="16"/>
        <v>0</v>
      </c>
      <c r="L107" s="37"/>
      <c r="M107" s="37"/>
      <c r="N107" s="37"/>
      <c r="O107" s="37"/>
    </row>
    <row r="108" spans="1:15" ht="12.75" customHeight="1">
      <c r="A108" s="21">
        <f t="shared" si="15"/>
        <v>77</v>
      </c>
      <c r="B108" s="83" t="s">
        <v>92</v>
      </c>
      <c r="C108" s="57" t="s">
        <v>546</v>
      </c>
      <c r="D108" s="19" t="s">
        <v>509</v>
      </c>
      <c r="E108" s="19">
        <v>0.3</v>
      </c>
      <c r="F108" s="29">
        <v>0.43</v>
      </c>
      <c r="G108" s="19">
        <v>20</v>
      </c>
      <c r="H108" s="19">
        <f t="shared" si="13"/>
        <v>0.516</v>
      </c>
      <c r="I108" s="45">
        <f t="shared" si="14"/>
        <v>0.4515</v>
      </c>
      <c r="J108" s="33"/>
      <c r="K108" s="32">
        <f t="shared" si="16"/>
        <v>0</v>
      </c>
      <c r="L108" s="37"/>
      <c r="M108" s="37"/>
      <c r="N108" s="37"/>
      <c r="O108" s="37"/>
    </row>
    <row r="109" spans="1:15" ht="12.75" customHeight="1">
      <c r="A109" s="21">
        <f t="shared" si="15"/>
        <v>78</v>
      </c>
      <c r="B109" s="83" t="s">
        <v>93</v>
      </c>
      <c r="C109" s="57" t="s">
        <v>840</v>
      </c>
      <c r="D109" s="19" t="s">
        <v>509</v>
      </c>
      <c r="E109" s="19">
        <v>0.5</v>
      </c>
      <c r="F109" s="29">
        <v>0.34</v>
      </c>
      <c r="G109" s="19">
        <v>20</v>
      </c>
      <c r="H109" s="19">
        <f t="shared" si="13"/>
        <v>0.40800000000000003</v>
      </c>
      <c r="I109" s="45">
        <f t="shared" si="14"/>
        <v>0.35700000000000004</v>
      </c>
      <c r="J109" s="33"/>
      <c r="K109" s="32">
        <f t="shared" si="16"/>
        <v>0</v>
      </c>
      <c r="L109" s="37"/>
      <c r="M109" s="37"/>
      <c r="N109" s="37"/>
      <c r="O109" s="37"/>
    </row>
    <row r="110" spans="1:15" ht="12.75" customHeight="1">
      <c r="A110" s="21">
        <f t="shared" si="15"/>
        <v>79</v>
      </c>
      <c r="B110" s="83">
        <v>4607015186994</v>
      </c>
      <c r="C110" s="57" t="s">
        <v>841</v>
      </c>
      <c r="D110" s="19" t="s">
        <v>507</v>
      </c>
      <c r="E110" s="19">
        <v>0.3</v>
      </c>
      <c r="F110" s="29">
        <v>0.4</v>
      </c>
      <c r="G110" s="19">
        <v>20</v>
      </c>
      <c r="H110" s="19">
        <f t="shared" si="13"/>
        <v>0.48</v>
      </c>
      <c r="I110" s="45">
        <f t="shared" si="14"/>
        <v>0.42</v>
      </c>
      <c r="J110" s="33"/>
      <c r="K110" s="32">
        <f t="shared" si="16"/>
        <v>0</v>
      </c>
      <c r="L110" s="37"/>
      <c r="M110" s="37"/>
      <c r="N110" s="37"/>
      <c r="O110" s="37"/>
    </row>
    <row r="111" spans="1:15" ht="12.75" customHeight="1">
      <c r="A111" s="21"/>
      <c r="B111" s="83"/>
      <c r="C111" s="24" t="s">
        <v>504</v>
      </c>
      <c r="D111" s="108" t="s">
        <v>652</v>
      </c>
      <c r="E111" s="109"/>
      <c r="F111" s="109"/>
      <c r="G111" s="109"/>
      <c r="H111" s="111"/>
      <c r="I111" s="112"/>
      <c r="J111" s="33"/>
      <c r="K111" s="32"/>
      <c r="L111" s="37"/>
      <c r="M111" s="37"/>
      <c r="N111" s="37"/>
      <c r="O111" s="37"/>
    </row>
    <row r="112" spans="1:15" ht="12.75" customHeight="1">
      <c r="A112" s="21">
        <f>A110+1</f>
        <v>80</v>
      </c>
      <c r="B112" s="83" t="s">
        <v>94</v>
      </c>
      <c r="C112" s="57" t="s">
        <v>590</v>
      </c>
      <c r="D112" s="19" t="s">
        <v>509</v>
      </c>
      <c r="E112" s="19">
        <v>2</v>
      </c>
      <c r="F112" s="29">
        <v>0.33</v>
      </c>
      <c r="G112" s="19">
        <v>20</v>
      </c>
      <c r="H112" s="19">
        <f>F112*1.2</f>
        <v>0.396</v>
      </c>
      <c r="I112" s="45">
        <f>F112*1.2*0.875</f>
        <v>0.34650000000000003</v>
      </c>
      <c r="J112" s="33"/>
      <c r="K112" s="32">
        <f t="shared" si="16"/>
        <v>0</v>
      </c>
      <c r="L112" s="37"/>
      <c r="M112" s="37"/>
      <c r="N112" s="37"/>
      <c r="O112" s="37"/>
    </row>
    <row r="113" spans="1:15" ht="12.75" customHeight="1">
      <c r="A113" s="21"/>
      <c r="B113" s="83"/>
      <c r="C113" s="24" t="s">
        <v>501</v>
      </c>
      <c r="D113" s="108" t="s">
        <v>636</v>
      </c>
      <c r="E113" s="109"/>
      <c r="F113" s="109"/>
      <c r="G113" s="109"/>
      <c r="H113" s="109"/>
      <c r="I113" s="110"/>
      <c r="J113" s="33"/>
      <c r="K113" s="32"/>
      <c r="L113" s="37"/>
      <c r="M113" s="37"/>
      <c r="N113" s="37"/>
      <c r="O113" s="37"/>
    </row>
    <row r="114" spans="1:15" ht="12.75" customHeight="1">
      <c r="A114" s="21">
        <f>A112+1</f>
        <v>81</v>
      </c>
      <c r="B114" s="83" t="s">
        <v>95</v>
      </c>
      <c r="C114" s="56" t="s">
        <v>863</v>
      </c>
      <c r="D114" s="19" t="s">
        <v>523</v>
      </c>
      <c r="E114" s="19">
        <v>5</v>
      </c>
      <c r="F114" s="29">
        <v>0.46</v>
      </c>
      <c r="G114" s="19">
        <v>20</v>
      </c>
      <c r="H114" s="19">
        <f>F114*1.2</f>
        <v>0.552</v>
      </c>
      <c r="I114" s="45">
        <f>F114*1.2*0.875</f>
        <v>0.48300000000000004</v>
      </c>
      <c r="J114" s="33"/>
      <c r="K114" s="32">
        <f t="shared" si="16"/>
        <v>0</v>
      </c>
      <c r="L114" s="37"/>
      <c r="M114" s="37"/>
      <c r="N114" s="37"/>
      <c r="O114" s="37"/>
    </row>
    <row r="115" spans="1:15" ht="12.75" customHeight="1">
      <c r="A115" s="21"/>
      <c r="B115" s="83"/>
      <c r="C115" s="24" t="s">
        <v>337</v>
      </c>
      <c r="D115" s="108" t="s">
        <v>637</v>
      </c>
      <c r="E115" s="109"/>
      <c r="F115" s="109"/>
      <c r="G115" s="109"/>
      <c r="H115" s="115"/>
      <c r="I115" s="116"/>
      <c r="J115" s="33"/>
      <c r="K115" s="32"/>
      <c r="L115" s="37"/>
      <c r="M115" s="37"/>
      <c r="N115" s="37"/>
      <c r="O115" s="37"/>
    </row>
    <row r="116" spans="1:15" ht="12.75" customHeight="1">
      <c r="A116" s="21">
        <f>A114+1</f>
        <v>82</v>
      </c>
      <c r="B116" s="83">
        <v>4607149406982</v>
      </c>
      <c r="C116" s="57" t="s">
        <v>874</v>
      </c>
      <c r="D116" s="25" t="s">
        <v>510</v>
      </c>
      <c r="E116" s="19">
        <v>1</v>
      </c>
      <c r="F116" s="29">
        <v>0.33</v>
      </c>
      <c r="G116" s="19">
        <v>20</v>
      </c>
      <c r="H116" s="19">
        <f>F116*1.2</f>
        <v>0.396</v>
      </c>
      <c r="I116" s="45">
        <f>F116*1.2*0.875</f>
        <v>0.34650000000000003</v>
      </c>
      <c r="J116" s="33"/>
      <c r="K116" s="32">
        <f t="shared" si="16"/>
        <v>0</v>
      </c>
      <c r="L116" s="37"/>
      <c r="M116" s="37"/>
      <c r="N116" s="37"/>
      <c r="O116" s="37"/>
    </row>
    <row r="117" spans="1:15" ht="12.75" customHeight="1">
      <c r="A117" s="21">
        <f>A116+1</f>
        <v>83</v>
      </c>
      <c r="B117" s="83" t="s">
        <v>96</v>
      </c>
      <c r="C117" s="57" t="s">
        <v>757</v>
      </c>
      <c r="D117" s="19" t="s">
        <v>513</v>
      </c>
      <c r="E117" s="19">
        <v>1</v>
      </c>
      <c r="F117" s="29">
        <v>0.33</v>
      </c>
      <c r="G117" s="19">
        <v>20</v>
      </c>
      <c r="H117" s="19">
        <f aca="true" t="shared" si="17" ref="H117:H124">F117*1.2</f>
        <v>0.396</v>
      </c>
      <c r="I117" s="45">
        <f aca="true" t="shared" si="18" ref="I117:I124">F117*1.2*0.875</f>
        <v>0.34650000000000003</v>
      </c>
      <c r="J117" s="33"/>
      <c r="K117" s="32">
        <f t="shared" si="16"/>
        <v>0</v>
      </c>
      <c r="L117" s="37"/>
      <c r="M117" s="37"/>
      <c r="N117" s="37"/>
      <c r="O117" s="37"/>
    </row>
    <row r="118" spans="1:15" ht="12.75" customHeight="1">
      <c r="A118" s="21">
        <f aca="true" t="shared" si="19" ref="A118:A124">A117+1</f>
        <v>84</v>
      </c>
      <c r="B118" s="83">
        <v>4607116269978</v>
      </c>
      <c r="C118" s="57" t="s">
        <v>876</v>
      </c>
      <c r="D118" s="19" t="s">
        <v>515</v>
      </c>
      <c r="E118" s="19">
        <v>0.5</v>
      </c>
      <c r="F118" s="29">
        <v>0.33</v>
      </c>
      <c r="G118" s="19">
        <v>20</v>
      </c>
      <c r="H118" s="19">
        <f>F118*1.2</f>
        <v>0.396</v>
      </c>
      <c r="I118" s="45">
        <f>F118*1.2*0.875</f>
        <v>0.34650000000000003</v>
      </c>
      <c r="J118" s="33"/>
      <c r="K118" s="32">
        <f t="shared" si="16"/>
        <v>0</v>
      </c>
      <c r="L118" s="37"/>
      <c r="M118" s="37"/>
      <c r="N118" s="37"/>
      <c r="O118" s="37"/>
    </row>
    <row r="119" spans="1:15" ht="12.75" customHeight="1">
      <c r="A119" s="21">
        <f t="shared" si="19"/>
        <v>85</v>
      </c>
      <c r="B119" s="83" t="s">
        <v>97</v>
      </c>
      <c r="C119" s="57" t="s">
        <v>790</v>
      </c>
      <c r="D119" s="19" t="s">
        <v>791</v>
      </c>
      <c r="E119" s="19">
        <v>1</v>
      </c>
      <c r="F119" s="29">
        <v>0.33</v>
      </c>
      <c r="G119" s="19">
        <v>20</v>
      </c>
      <c r="H119" s="19">
        <f t="shared" si="17"/>
        <v>0.396</v>
      </c>
      <c r="I119" s="45">
        <f t="shared" si="18"/>
        <v>0.34650000000000003</v>
      </c>
      <c r="J119" s="33"/>
      <c r="K119" s="32">
        <f t="shared" si="16"/>
        <v>0</v>
      </c>
      <c r="L119" s="37"/>
      <c r="M119" s="37"/>
      <c r="N119" s="37"/>
      <c r="O119" s="37"/>
    </row>
    <row r="120" spans="1:15" ht="12.75" customHeight="1">
      <c r="A120" s="21">
        <f t="shared" si="19"/>
        <v>86</v>
      </c>
      <c r="B120" s="83" t="s">
        <v>98</v>
      </c>
      <c r="C120" s="57" t="s">
        <v>688</v>
      </c>
      <c r="D120" s="19" t="s">
        <v>509</v>
      </c>
      <c r="E120" s="19">
        <v>0.3</v>
      </c>
      <c r="F120" s="29">
        <v>0.45</v>
      </c>
      <c r="G120" s="19">
        <v>20</v>
      </c>
      <c r="H120" s="19">
        <f t="shared" si="17"/>
        <v>0.54</v>
      </c>
      <c r="I120" s="45">
        <f t="shared" si="18"/>
        <v>0.47250000000000003</v>
      </c>
      <c r="J120" s="33"/>
      <c r="K120" s="32">
        <f t="shared" si="16"/>
        <v>0</v>
      </c>
      <c r="L120" s="37"/>
      <c r="M120" s="37"/>
      <c r="N120" s="37"/>
      <c r="O120" s="37"/>
    </row>
    <row r="121" spans="1:15" ht="12.75" customHeight="1">
      <c r="A121" s="21">
        <f t="shared" si="19"/>
        <v>87</v>
      </c>
      <c r="B121" s="83" t="s">
        <v>99</v>
      </c>
      <c r="C121" s="57" t="s">
        <v>689</v>
      </c>
      <c r="D121" s="19" t="s">
        <v>511</v>
      </c>
      <c r="E121" s="19">
        <v>0.5</v>
      </c>
      <c r="F121" s="29">
        <v>0.39</v>
      </c>
      <c r="G121" s="19">
        <v>20</v>
      </c>
      <c r="H121" s="19">
        <f t="shared" si="17"/>
        <v>0.46799999999999997</v>
      </c>
      <c r="I121" s="45">
        <f t="shared" si="18"/>
        <v>0.4095</v>
      </c>
      <c r="J121" s="33"/>
      <c r="K121" s="32">
        <f t="shared" si="16"/>
        <v>0</v>
      </c>
      <c r="L121" s="37"/>
      <c r="M121" s="37"/>
      <c r="N121" s="37"/>
      <c r="O121" s="37"/>
    </row>
    <row r="122" spans="1:15" ht="12.75" customHeight="1">
      <c r="A122" s="21">
        <f t="shared" si="19"/>
        <v>88</v>
      </c>
      <c r="B122" s="83" t="s">
        <v>100</v>
      </c>
      <c r="C122" s="56" t="s">
        <v>845</v>
      </c>
      <c r="D122" s="19" t="s">
        <v>791</v>
      </c>
      <c r="E122" s="19">
        <v>0.5</v>
      </c>
      <c r="F122" s="29">
        <v>0.33</v>
      </c>
      <c r="G122" s="19">
        <v>20</v>
      </c>
      <c r="H122" s="19">
        <f t="shared" si="17"/>
        <v>0.396</v>
      </c>
      <c r="I122" s="45">
        <f t="shared" si="18"/>
        <v>0.34650000000000003</v>
      </c>
      <c r="J122" s="33"/>
      <c r="K122" s="32">
        <f t="shared" si="16"/>
        <v>0</v>
      </c>
      <c r="L122" s="37"/>
      <c r="M122" s="37"/>
      <c r="N122" s="37"/>
      <c r="O122" s="37"/>
    </row>
    <row r="123" spans="1:15" ht="12.75" customHeight="1">
      <c r="A123" s="21">
        <f t="shared" si="19"/>
        <v>89</v>
      </c>
      <c r="B123" s="83">
        <v>4607015187472</v>
      </c>
      <c r="C123" s="57" t="s">
        <v>877</v>
      </c>
      <c r="D123" s="19" t="s">
        <v>509</v>
      </c>
      <c r="E123" s="26">
        <v>1</v>
      </c>
      <c r="F123" s="29">
        <v>0.33</v>
      </c>
      <c r="G123" s="19">
        <v>20</v>
      </c>
      <c r="H123" s="19">
        <f>F123*1.2</f>
        <v>0.396</v>
      </c>
      <c r="I123" s="45">
        <f>F123*1.2*0.875</f>
        <v>0.34650000000000003</v>
      </c>
      <c r="J123" s="33"/>
      <c r="K123" s="32">
        <f>F123*1.2*J123</f>
        <v>0</v>
      </c>
      <c r="L123" s="37"/>
      <c r="M123" s="37"/>
      <c r="N123" s="37"/>
      <c r="O123" s="37"/>
    </row>
    <row r="124" spans="1:15" ht="12.75" customHeight="1">
      <c r="A124" s="21">
        <f t="shared" si="19"/>
        <v>90</v>
      </c>
      <c r="B124" s="83" t="s">
        <v>101</v>
      </c>
      <c r="C124" s="57" t="s">
        <v>758</v>
      </c>
      <c r="D124" s="19" t="s">
        <v>514</v>
      </c>
      <c r="E124" s="19">
        <v>1</v>
      </c>
      <c r="F124" s="29">
        <v>0.34</v>
      </c>
      <c r="G124" s="19">
        <v>20</v>
      </c>
      <c r="H124" s="19">
        <f t="shared" si="17"/>
        <v>0.40800000000000003</v>
      </c>
      <c r="I124" s="45">
        <f t="shared" si="18"/>
        <v>0.35700000000000004</v>
      </c>
      <c r="J124" s="33"/>
      <c r="K124" s="32">
        <f t="shared" si="16"/>
        <v>0</v>
      </c>
      <c r="L124" s="37"/>
      <c r="M124" s="37"/>
      <c r="N124" s="37"/>
      <c r="O124" s="37"/>
    </row>
    <row r="125" spans="1:15" ht="12.75" customHeight="1">
      <c r="A125" s="21"/>
      <c r="B125" s="83"/>
      <c r="C125" s="24" t="s">
        <v>338</v>
      </c>
      <c r="D125" s="108" t="s">
        <v>638</v>
      </c>
      <c r="E125" s="109"/>
      <c r="F125" s="109"/>
      <c r="G125" s="109"/>
      <c r="H125" s="113"/>
      <c r="I125" s="114"/>
      <c r="J125" s="33"/>
      <c r="K125" s="32"/>
      <c r="L125" s="37"/>
      <c r="M125" s="37"/>
      <c r="N125" s="37"/>
      <c r="O125" s="37"/>
    </row>
    <row r="126" spans="1:15" ht="12.75" customHeight="1">
      <c r="A126" s="21">
        <f>A124+1</f>
        <v>91</v>
      </c>
      <c r="B126" s="83"/>
      <c r="C126" s="85" t="s">
        <v>893</v>
      </c>
      <c r="D126" s="19" t="s">
        <v>509</v>
      </c>
      <c r="E126" s="19"/>
      <c r="F126" s="29">
        <v>0.33</v>
      </c>
      <c r="G126" s="19">
        <v>20</v>
      </c>
      <c r="H126" s="19">
        <f>F126*1.2</f>
        <v>0.396</v>
      </c>
      <c r="I126" s="45">
        <f>F126*1.2*0.875</f>
        <v>0.34650000000000003</v>
      </c>
      <c r="J126" s="33"/>
      <c r="K126" s="32">
        <f>F126*1.2*J126</f>
        <v>0</v>
      </c>
      <c r="L126" s="37"/>
      <c r="M126" s="37"/>
      <c r="N126" s="37"/>
      <c r="O126" s="37"/>
    </row>
    <row r="127" spans="1:15" ht="12.75" customHeight="1">
      <c r="A127" s="21">
        <f aca="true" t="shared" si="20" ref="A127:A141">A126+1</f>
        <v>92</v>
      </c>
      <c r="B127" s="83" t="s">
        <v>102</v>
      </c>
      <c r="C127" s="57" t="s">
        <v>846</v>
      </c>
      <c r="D127" s="19" t="s">
        <v>551</v>
      </c>
      <c r="E127" s="19">
        <v>1</v>
      </c>
      <c r="F127" s="29">
        <v>0.33</v>
      </c>
      <c r="G127" s="19">
        <v>20</v>
      </c>
      <c r="H127" s="19">
        <f>F127*1.2</f>
        <v>0.396</v>
      </c>
      <c r="I127" s="45">
        <f>F127*1.2*0.875</f>
        <v>0.34650000000000003</v>
      </c>
      <c r="J127" s="33"/>
      <c r="K127" s="32">
        <f>F127*1.2*J127</f>
        <v>0</v>
      </c>
      <c r="L127" s="37"/>
      <c r="M127" s="37"/>
      <c r="N127" s="37"/>
      <c r="O127" s="37"/>
    </row>
    <row r="128" spans="1:15" ht="12.75" customHeight="1">
      <c r="A128" s="21">
        <f t="shared" si="20"/>
        <v>93</v>
      </c>
      <c r="B128" s="83" t="s">
        <v>103</v>
      </c>
      <c r="C128" s="57" t="s">
        <v>550</v>
      </c>
      <c r="D128" s="19" t="s">
        <v>508</v>
      </c>
      <c r="E128" s="19">
        <v>2</v>
      </c>
      <c r="F128" s="29">
        <v>0.33</v>
      </c>
      <c r="G128" s="19">
        <v>20</v>
      </c>
      <c r="H128" s="19">
        <f aca="true" t="shared" si="21" ref="H128:H133">F128*1.2</f>
        <v>0.396</v>
      </c>
      <c r="I128" s="45">
        <f aca="true" t="shared" si="22" ref="I128:I133">F128*1.2*0.875</f>
        <v>0.34650000000000003</v>
      </c>
      <c r="J128" s="33"/>
      <c r="K128" s="32">
        <f t="shared" si="16"/>
        <v>0</v>
      </c>
      <c r="L128" s="37"/>
      <c r="M128" s="37"/>
      <c r="N128" s="37"/>
      <c r="O128" s="37"/>
    </row>
    <row r="129" spans="1:15" ht="12.75" customHeight="1">
      <c r="A129" s="21">
        <f t="shared" si="20"/>
        <v>94</v>
      </c>
      <c r="B129" s="83" t="s">
        <v>104</v>
      </c>
      <c r="C129" s="57" t="s">
        <v>847</v>
      </c>
      <c r="D129" s="19" t="s">
        <v>551</v>
      </c>
      <c r="E129" s="19">
        <v>1</v>
      </c>
      <c r="F129" s="29">
        <v>0.33</v>
      </c>
      <c r="G129" s="19">
        <v>20</v>
      </c>
      <c r="H129" s="19">
        <f t="shared" si="21"/>
        <v>0.396</v>
      </c>
      <c r="I129" s="45">
        <f t="shared" si="22"/>
        <v>0.34650000000000003</v>
      </c>
      <c r="J129" s="33"/>
      <c r="K129" s="32">
        <f t="shared" si="16"/>
        <v>0</v>
      </c>
      <c r="L129" s="37"/>
      <c r="M129" s="37"/>
      <c r="N129" s="37"/>
      <c r="O129" s="37"/>
    </row>
    <row r="130" spans="1:15" ht="12.75" customHeight="1">
      <c r="A130" s="21">
        <f t="shared" si="20"/>
        <v>95</v>
      </c>
      <c r="B130" s="83" t="s">
        <v>105</v>
      </c>
      <c r="C130" s="56" t="s">
        <v>524</v>
      </c>
      <c r="D130" s="19" t="s">
        <v>509</v>
      </c>
      <c r="E130" s="19">
        <v>1</v>
      </c>
      <c r="F130" s="29">
        <v>0.34</v>
      </c>
      <c r="G130" s="19">
        <v>20</v>
      </c>
      <c r="H130" s="19">
        <f t="shared" si="21"/>
        <v>0.40800000000000003</v>
      </c>
      <c r="I130" s="45">
        <f t="shared" si="22"/>
        <v>0.35700000000000004</v>
      </c>
      <c r="J130" s="33"/>
      <c r="K130" s="32">
        <f t="shared" si="16"/>
        <v>0</v>
      </c>
      <c r="L130" s="37"/>
      <c r="M130" s="37"/>
      <c r="N130" s="37"/>
      <c r="O130" s="37"/>
    </row>
    <row r="131" spans="1:15" ht="12.75" customHeight="1">
      <c r="A131" s="21">
        <f t="shared" si="20"/>
        <v>96</v>
      </c>
      <c r="B131" s="83" t="s">
        <v>106</v>
      </c>
      <c r="C131" s="56" t="s">
        <v>880</v>
      </c>
      <c r="D131" s="19" t="s">
        <v>509</v>
      </c>
      <c r="E131" s="19" t="s">
        <v>795</v>
      </c>
      <c r="F131" s="29">
        <v>0.58</v>
      </c>
      <c r="G131" s="19">
        <v>20</v>
      </c>
      <c r="H131" s="19">
        <f t="shared" si="21"/>
        <v>0.696</v>
      </c>
      <c r="I131" s="45">
        <f t="shared" si="22"/>
        <v>0.609</v>
      </c>
      <c r="J131" s="33"/>
      <c r="K131" s="32">
        <f t="shared" si="16"/>
        <v>0</v>
      </c>
      <c r="L131" s="37"/>
      <c r="M131" s="37"/>
      <c r="N131" s="37"/>
      <c r="O131" s="37"/>
    </row>
    <row r="132" spans="1:15" ht="12.75" customHeight="1">
      <c r="A132" s="21">
        <f t="shared" si="20"/>
        <v>97</v>
      </c>
      <c r="B132" s="83" t="s">
        <v>107</v>
      </c>
      <c r="C132" s="56" t="s">
        <v>519</v>
      </c>
      <c r="D132" s="19" t="s">
        <v>510</v>
      </c>
      <c r="E132" s="19">
        <v>1</v>
      </c>
      <c r="F132" s="29">
        <v>0.34</v>
      </c>
      <c r="G132" s="19">
        <v>20</v>
      </c>
      <c r="H132" s="19">
        <f t="shared" si="21"/>
        <v>0.40800000000000003</v>
      </c>
      <c r="I132" s="45">
        <f t="shared" si="22"/>
        <v>0.35700000000000004</v>
      </c>
      <c r="J132" s="33"/>
      <c r="K132" s="32">
        <f t="shared" si="16"/>
        <v>0</v>
      </c>
      <c r="L132" s="37"/>
      <c r="M132" s="37"/>
      <c r="N132" s="37"/>
      <c r="O132" s="37"/>
    </row>
    <row r="133" spans="1:15" ht="12.75" customHeight="1">
      <c r="A133" s="21">
        <f t="shared" si="20"/>
        <v>98</v>
      </c>
      <c r="B133" s="83">
        <v>4690368021166</v>
      </c>
      <c r="C133" s="56" t="s">
        <v>861</v>
      </c>
      <c r="D133" s="19" t="s">
        <v>508</v>
      </c>
      <c r="E133" s="19" t="s">
        <v>836</v>
      </c>
      <c r="F133" s="29">
        <v>0.43</v>
      </c>
      <c r="G133" s="19">
        <v>20</v>
      </c>
      <c r="H133" s="19">
        <f t="shared" si="21"/>
        <v>0.516</v>
      </c>
      <c r="I133" s="45">
        <f t="shared" si="22"/>
        <v>0.4515</v>
      </c>
      <c r="J133" s="33"/>
      <c r="K133" s="32">
        <f t="shared" si="16"/>
        <v>0</v>
      </c>
      <c r="L133" s="37"/>
      <c r="M133" s="37"/>
      <c r="N133" s="37"/>
      <c r="O133" s="37"/>
    </row>
    <row r="134" spans="1:15" ht="12.75" customHeight="1">
      <c r="A134" s="21">
        <f t="shared" si="20"/>
        <v>99</v>
      </c>
      <c r="B134" s="83" t="s">
        <v>108</v>
      </c>
      <c r="C134" s="56" t="s">
        <v>658</v>
      </c>
      <c r="D134" s="19" t="s">
        <v>510</v>
      </c>
      <c r="E134" s="19">
        <v>2</v>
      </c>
      <c r="F134" s="29">
        <v>0.34</v>
      </c>
      <c r="G134" s="19">
        <v>20</v>
      </c>
      <c r="H134" s="19">
        <f aca="true" t="shared" si="23" ref="H134:H141">F134*1.2</f>
        <v>0.40800000000000003</v>
      </c>
      <c r="I134" s="45">
        <f aca="true" t="shared" si="24" ref="I134:I141">F134*1.2*0.875</f>
        <v>0.35700000000000004</v>
      </c>
      <c r="J134" s="33"/>
      <c r="K134" s="32">
        <f t="shared" si="16"/>
        <v>0</v>
      </c>
      <c r="L134" s="37"/>
      <c r="M134" s="37"/>
      <c r="N134" s="37"/>
      <c r="O134" s="37"/>
    </row>
    <row r="135" spans="1:15" ht="12.75" customHeight="1">
      <c r="A135" s="21">
        <f t="shared" si="20"/>
        <v>100</v>
      </c>
      <c r="B135" s="83" t="s">
        <v>109</v>
      </c>
      <c r="C135" s="56" t="s">
        <v>902</v>
      </c>
      <c r="D135" s="19" t="s">
        <v>508</v>
      </c>
      <c r="E135" s="19">
        <v>1</v>
      </c>
      <c r="F135" s="29">
        <v>0.33</v>
      </c>
      <c r="G135" s="19">
        <v>20</v>
      </c>
      <c r="H135" s="19">
        <f t="shared" si="23"/>
        <v>0.396</v>
      </c>
      <c r="I135" s="45">
        <f t="shared" si="24"/>
        <v>0.34650000000000003</v>
      </c>
      <c r="J135" s="33"/>
      <c r="K135" s="32">
        <f t="shared" si="16"/>
        <v>0</v>
      </c>
      <c r="L135" s="37"/>
      <c r="M135" s="37"/>
      <c r="N135" s="37"/>
      <c r="O135" s="37"/>
    </row>
    <row r="136" spans="1:15" ht="12.75" customHeight="1">
      <c r="A136" s="21">
        <f t="shared" si="20"/>
        <v>101</v>
      </c>
      <c r="B136" s="83" t="s">
        <v>110</v>
      </c>
      <c r="C136" s="56" t="s">
        <v>659</v>
      </c>
      <c r="D136" s="19" t="s">
        <v>508</v>
      </c>
      <c r="E136" s="19">
        <v>2</v>
      </c>
      <c r="F136" s="29">
        <v>0.33</v>
      </c>
      <c r="G136" s="19">
        <v>20</v>
      </c>
      <c r="H136" s="19">
        <f t="shared" si="23"/>
        <v>0.396</v>
      </c>
      <c r="I136" s="45">
        <f t="shared" si="24"/>
        <v>0.34650000000000003</v>
      </c>
      <c r="J136" s="33"/>
      <c r="K136" s="32">
        <f t="shared" si="16"/>
        <v>0</v>
      </c>
      <c r="L136" s="37"/>
      <c r="M136" s="37"/>
      <c r="N136" s="37"/>
      <c r="O136" s="37"/>
    </row>
    <row r="137" spans="1:15" ht="12.75" customHeight="1">
      <c r="A137" s="21">
        <f t="shared" si="20"/>
        <v>102</v>
      </c>
      <c r="B137" s="83" t="s">
        <v>111</v>
      </c>
      <c r="C137" s="56" t="s">
        <v>759</v>
      </c>
      <c r="D137" s="19" t="s">
        <v>508</v>
      </c>
      <c r="E137" s="19">
        <v>2</v>
      </c>
      <c r="F137" s="29">
        <v>0.33</v>
      </c>
      <c r="G137" s="19">
        <v>20</v>
      </c>
      <c r="H137" s="19">
        <f t="shared" si="23"/>
        <v>0.396</v>
      </c>
      <c r="I137" s="45">
        <f t="shared" si="24"/>
        <v>0.34650000000000003</v>
      </c>
      <c r="J137" s="33"/>
      <c r="K137" s="32">
        <f t="shared" si="16"/>
        <v>0</v>
      </c>
      <c r="L137" s="37"/>
      <c r="M137" s="37"/>
      <c r="N137" s="37"/>
      <c r="O137" s="37"/>
    </row>
    <row r="138" spans="1:15" ht="12.75" customHeight="1">
      <c r="A138" s="21">
        <f t="shared" si="20"/>
        <v>103</v>
      </c>
      <c r="B138" s="83">
        <v>4690368031394</v>
      </c>
      <c r="C138" s="56" t="s">
        <v>879</v>
      </c>
      <c r="D138" s="19" t="s">
        <v>508</v>
      </c>
      <c r="E138" s="19" t="s">
        <v>836</v>
      </c>
      <c r="F138" s="29">
        <v>0.43</v>
      </c>
      <c r="G138" s="19">
        <v>20</v>
      </c>
      <c r="H138" s="106" t="s">
        <v>867</v>
      </c>
      <c r="I138" s="107"/>
      <c r="J138" s="33"/>
      <c r="K138" s="32">
        <f>F138*1.2*J138</f>
        <v>0</v>
      </c>
      <c r="L138" s="37"/>
      <c r="M138" s="37"/>
      <c r="N138" s="37"/>
      <c r="O138" s="37"/>
    </row>
    <row r="139" spans="1:15" ht="12.75" customHeight="1">
      <c r="A139" s="21">
        <f t="shared" si="20"/>
        <v>104</v>
      </c>
      <c r="B139" s="83" t="s">
        <v>112</v>
      </c>
      <c r="C139" s="56" t="s">
        <v>878</v>
      </c>
      <c r="D139" s="19" t="s">
        <v>508</v>
      </c>
      <c r="E139" s="19">
        <v>2</v>
      </c>
      <c r="F139" s="29">
        <v>0.33</v>
      </c>
      <c r="G139" s="19">
        <v>20</v>
      </c>
      <c r="H139" s="19">
        <f>F139*1.2</f>
        <v>0.396</v>
      </c>
      <c r="I139" s="45">
        <f>F139*1.2*0.875</f>
        <v>0.34650000000000003</v>
      </c>
      <c r="J139" s="33"/>
      <c r="K139" s="32">
        <f>F139*1.2*J139</f>
        <v>0</v>
      </c>
      <c r="L139" s="37"/>
      <c r="M139" s="37"/>
      <c r="N139" s="37"/>
      <c r="O139" s="37"/>
    </row>
    <row r="140" spans="1:15" ht="12.75" customHeight="1">
      <c r="A140" s="21">
        <f t="shared" si="20"/>
        <v>105</v>
      </c>
      <c r="B140" s="83" t="s">
        <v>113</v>
      </c>
      <c r="C140" s="56" t="s">
        <v>760</v>
      </c>
      <c r="D140" s="19" t="s">
        <v>509</v>
      </c>
      <c r="E140" s="19">
        <v>2</v>
      </c>
      <c r="F140" s="29">
        <v>0.34</v>
      </c>
      <c r="G140" s="19">
        <v>20</v>
      </c>
      <c r="H140" s="19">
        <f t="shared" si="23"/>
        <v>0.40800000000000003</v>
      </c>
      <c r="I140" s="45">
        <f t="shared" si="24"/>
        <v>0.35700000000000004</v>
      </c>
      <c r="J140" s="33"/>
      <c r="K140" s="32">
        <f t="shared" si="16"/>
        <v>0</v>
      </c>
      <c r="L140" s="37"/>
      <c r="M140" s="37"/>
      <c r="N140" s="37"/>
      <c r="O140" s="37"/>
    </row>
    <row r="141" spans="1:15" ht="12.75" customHeight="1">
      <c r="A141" s="21">
        <f t="shared" si="20"/>
        <v>106</v>
      </c>
      <c r="B141" s="83" t="s">
        <v>114</v>
      </c>
      <c r="C141" s="56" t="s">
        <v>660</v>
      </c>
      <c r="D141" s="19" t="s">
        <v>508</v>
      </c>
      <c r="E141" s="19">
        <v>0.5</v>
      </c>
      <c r="F141" s="29">
        <v>0.4</v>
      </c>
      <c r="G141" s="19">
        <v>20</v>
      </c>
      <c r="H141" s="19">
        <f t="shared" si="23"/>
        <v>0.48</v>
      </c>
      <c r="I141" s="45">
        <f t="shared" si="24"/>
        <v>0.42</v>
      </c>
      <c r="J141" s="33"/>
      <c r="K141" s="32">
        <f t="shared" si="16"/>
        <v>0</v>
      </c>
      <c r="L141" s="37"/>
      <c r="M141" s="37"/>
      <c r="N141" s="37"/>
      <c r="O141" s="37"/>
    </row>
    <row r="142" spans="1:15" ht="12.75" customHeight="1">
      <c r="A142" s="21"/>
      <c r="B142" s="83"/>
      <c r="C142" s="24" t="s">
        <v>502</v>
      </c>
      <c r="D142" s="108" t="s">
        <v>639</v>
      </c>
      <c r="E142" s="109"/>
      <c r="F142" s="109"/>
      <c r="G142" s="109"/>
      <c r="H142" s="113"/>
      <c r="I142" s="114"/>
      <c r="J142" s="33"/>
      <c r="K142" s="32"/>
      <c r="L142" s="37"/>
      <c r="M142" s="37"/>
      <c r="N142" s="37"/>
      <c r="O142" s="37"/>
    </row>
    <row r="143" spans="1:15" ht="12.75" customHeight="1">
      <c r="A143" s="21">
        <f>A141+1</f>
        <v>107</v>
      </c>
      <c r="B143" s="83" t="s">
        <v>115</v>
      </c>
      <c r="C143" s="56" t="s">
        <v>0</v>
      </c>
      <c r="D143" s="19" t="s">
        <v>509</v>
      </c>
      <c r="E143" s="19">
        <v>0.2</v>
      </c>
      <c r="F143" s="29">
        <v>0.75</v>
      </c>
      <c r="G143" s="19">
        <v>20</v>
      </c>
      <c r="H143" s="19">
        <f>F143*1.2</f>
        <v>0.8999999999999999</v>
      </c>
      <c r="I143" s="45">
        <f>F143*1.2*0.875</f>
        <v>0.7874999999999999</v>
      </c>
      <c r="J143" s="33"/>
      <c r="K143" s="32">
        <f t="shared" si="16"/>
        <v>0</v>
      </c>
      <c r="L143" s="37"/>
      <c r="M143" s="37"/>
      <c r="N143" s="37"/>
      <c r="O143" s="37"/>
    </row>
    <row r="144" spans="1:15" ht="12.75" customHeight="1">
      <c r="A144" s="21">
        <f>A143+1</f>
        <v>108</v>
      </c>
      <c r="B144" s="83" t="s">
        <v>116</v>
      </c>
      <c r="C144" s="56" t="s">
        <v>1</v>
      </c>
      <c r="D144" s="19" t="s">
        <v>509</v>
      </c>
      <c r="E144" s="19">
        <v>0.2</v>
      </c>
      <c r="F144" s="29">
        <v>0.56</v>
      </c>
      <c r="G144" s="19">
        <v>20</v>
      </c>
      <c r="H144" s="19">
        <f aca="true" t="shared" si="25" ref="H144:H180">F144*1.2</f>
        <v>0.672</v>
      </c>
      <c r="I144" s="45">
        <f aca="true" t="shared" si="26" ref="I144:I180">F144*1.2*0.875</f>
        <v>0.5880000000000001</v>
      </c>
      <c r="J144" s="33"/>
      <c r="K144" s="32">
        <f t="shared" si="16"/>
        <v>0</v>
      </c>
      <c r="L144" s="37"/>
      <c r="M144" s="37"/>
      <c r="N144" s="37"/>
      <c r="O144" s="37"/>
    </row>
    <row r="145" spans="1:15" ht="12.75" customHeight="1">
      <c r="A145" s="21">
        <f aca="true" t="shared" si="27" ref="A145:A180">A144+1</f>
        <v>109</v>
      </c>
      <c r="B145" s="83" t="s">
        <v>117</v>
      </c>
      <c r="C145" s="56" t="s">
        <v>2</v>
      </c>
      <c r="D145" s="19" t="s">
        <v>508</v>
      </c>
      <c r="E145" s="19">
        <v>0.2</v>
      </c>
      <c r="F145" s="29">
        <v>0.56</v>
      </c>
      <c r="G145" s="19">
        <v>20</v>
      </c>
      <c r="H145" s="19">
        <f>F145*1.2</f>
        <v>0.672</v>
      </c>
      <c r="I145" s="45">
        <f>F145*1.2*0.875</f>
        <v>0.5880000000000001</v>
      </c>
      <c r="J145" s="33"/>
      <c r="K145" s="32">
        <f t="shared" si="16"/>
        <v>0</v>
      </c>
      <c r="L145" s="37"/>
      <c r="M145" s="37"/>
      <c r="N145" s="37"/>
      <c r="O145" s="37"/>
    </row>
    <row r="146" spans="1:15" ht="12.75" customHeight="1">
      <c r="A146" s="21">
        <f t="shared" si="27"/>
        <v>110</v>
      </c>
      <c r="B146" s="83" t="s">
        <v>118</v>
      </c>
      <c r="C146" s="57" t="s">
        <v>761</v>
      </c>
      <c r="D146" s="19" t="s">
        <v>509</v>
      </c>
      <c r="E146" s="19">
        <v>0.3</v>
      </c>
      <c r="F146" s="29">
        <v>0.33</v>
      </c>
      <c r="G146" s="19">
        <v>20</v>
      </c>
      <c r="H146" s="19">
        <f t="shared" si="25"/>
        <v>0.396</v>
      </c>
      <c r="I146" s="45">
        <f t="shared" si="26"/>
        <v>0.34650000000000003</v>
      </c>
      <c r="J146" s="33"/>
      <c r="K146" s="32">
        <f t="shared" si="16"/>
        <v>0</v>
      </c>
      <c r="L146" s="37"/>
      <c r="M146" s="37"/>
      <c r="N146" s="37"/>
      <c r="O146" s="37"/>
    </row>
    <row r="147" spans="1:15" ht="12.75" customHeight="1">
      <c r="A147" s="21">
        <f t="shared" si="27"/>
        <v>111</v>
      </c>
      <c r="B147" s="83" t="s">
        <v>119</v>
      </c>
      <c r="C147" s="57" t="s">
        <v>552</v>
      </c>
      <c r="D147" s="19" t="s">
        <v>551</v>
      </c>
      <c r="E147" s="19">
        <v>0.3</v>
      </c>
      <c r="F147" s="29">
        <v>0.35</v>
      </c>
      <c r="G147" s="19">
        <v>20</v>
      </c>
      <c r="H147" s="19">
        <f t="shared" si="25"/>
        <v>0.42</v>
      </c>
      <c r="I147" s="45">
        <f t="shared" si="26"/>
        <v>0.3675</v>
      </c>
      <c r="J147" s="33"/>
      <c r="K147" s="32">
        <f t="shared" si="16"/>
        <v>0</v>
      </c>
      <c r="L147" s="37"/>
      <c r="M147" s="37"/>
      <c r="N147" s="37"/>
      <c r="O147" s="37"/>
    </row>
    <row r="148" spans="1:15" ht="12.75" customHeight="1">
      <c r="A148" s="21">
        <f t="shared" si="27"/>
        <v>112</v>
      </c>
      <c r="B148" s="83" t="s">
        <v>120</v>
      </c>
      <c r="C148" s="57" t="s">
        <v>553</v>
      </c>
      <c r="D148" s="19" t="s">
        <v>514</v>
      </c>
      <c r="E148" s="19">
        <v>0.3</v>
      </c>
      <c r="F148" s="29">
        <v>0.4</v>
      </c>
      <c r="G148" s="19">
        <v>20</v>
      </c>
      <c r="H148" s="19">
        <f t="shared" si="25"/>
        <v>0.48</v>
      </c>
      <c r="I148" s="45">
        <f t="shared" si="26"/>
        <v>0.42</v>
      </c>
      <c r="J148" s="33"/>
      <c r="K148" s="32">
        <f t="shared" si="16"/>
        <v>0</v>
      </c>
      <c r="L148" s="37"/>
      <c r="M148" s="37"/>
      <c r="N148" s="37"/>
      <c r="O148" s="37"/>
    </row>
    <row r="149" spans="1:15" ht="12.75" customHeight="1">
      <c r="A149" s="21">
        <f t="shared" si="27"/>
        <v>113</v>
      </c>
      <c r="B149" s="83" t="s">
        <v>121</v>
      </c>
      <c r="C149" s="57" t="s">
        <v>3</v>
      </c>
      <c r="D149" s="19" t="s">
        <v>509</v>
      </c>
      <c r="E149" s="19">
        <v>0.2</v>
      </c>
      <c r="F149" s="29">
        <v>0.93</v>
      </c>
      <c r="G149" s="19">
        <v>20</v>
      </c>
      <c r="H149" s="19">
        <f t="shared" si="25"/>
        <v>1.116</v>
      </c>
      <c r="I149" s="45">
        <f t="shared" si="26"/>
        <v>0.9765000000000001</v>
      </c>
      <c r="J149" s="33"/>
      <c r="K149" s="32">
        <f t="shared" si="16"/>
        <v>0</v>
      </c>
      <c r="L149" s="37"/>
      <c r="M149" s="37"/>
      <c r="N149" s="37"/>
      <c r="O149" s="37"/>
    </row>
    <row r="150" spans="1:15" ht="12.75" customHeight="1">
      <c r="A150" s="21">
        <f t="shared" si="27"/>
        <v>114</v>
      </c>
      <c r="B150" s="83" t="s">
        <v>122</v>
      </c>
      <c r="C150" s="57" t="s">
        <v>4</v>
      </c>
      <c r="D150" s="19" t="s">
        <v>509</v>
      </c>
      <c r="E150" s="19">
        <v>0.2</v>
      </c>
      <c r="F150" s="29">
        <v>0.53</v>
      </c>
      <c r="G150" s="19">
        <v>20</v>
      </c>
      <c r="H150" s="19">
        <f t="shared" si="25"/>
        <v>0.636</v>
      </c>
      <c r="I150" s="45">
        <f t="shared" si="26"/>
        <v>0.5565</v>
      </c>
      <c r="J150" s="33"/>
      <c r="K150" s="32">
        <f t="shared" si="16"/>
        <v>0</v>
      </c>
      <c r="L150" s="37"/>
      <c r="M150" s="37"/>
      <c r="N150" s="37"/>
      <c r="O150" s="37"/>
    </row>
    <row r="151" spans="1:15" ht="12.75" customHeight="1">
      <c r="A151" s="21">
        <f t="shared" si="27"/>
        <v>115</v>
      </c>
      <c r="B151" s="83" t="s">
        <v>123</v>
      </c>
      <c r="C151" s="56" t="s">
        <v>5</v>
      </c>
      <c r="D151" s="19" t="s">
        <v>509</v>
      </c>
      <c r="E151" s="19">
        <v>0.2</v>
      </c>
      <c r="F151" s="29">
        <v>0.76</v>
      </c>
      <c r="G151" s="19">
        <v>20</v>
      </c>
      <c r="H151" s="19">
        <f t="shared" si="25"/>
        <v>0.9119999999999999</v>
      </c>
      <c r="I151" s="45">
        <f t="shared" si="26"/>
        <v>0.7979999999999999</v>
      </c>
      <c r="J151" s="33"/>
      <c r="K151" s="32">
        <f t="shared" si="16"/>
        <v>0</v>
      </c>
      <c r="L151" s="37"/>
      <c r="M151" s="37"/>
      <c r="N151" s="37"/>
      <c r="O151" s="37"/>
    </row>
    <row r="152" spans="1:15" ht="12.75" customHeight="1">
      <c r="A152" s="21">
        <f t="shared" si="27"/>
        <v>116</v>
      </c>
      <c r="B152" s="83" t="s">
        <v>124</v>
      </c>
      <c r="C152" s="57" t="s">
        <v>6</v>
      </c>
      <c r="D152" s="19" t="s">
        <v>509</v>
      </c>
      <c r="E152" s="19">
        <v>0.3</v>
      </c>
      <c r="F152" s="29">
        <v>0.34</v>
      </c>
      <c r="G152" s="19">
        <v>20</v>
      </c>
      <c r="H152" s="19">
        <f t="shared" si="25"/>
        <v>0.40800000000000003</v>
      </c>
      <c r="I152" s="45">
        <f t="shared" si="26"/>
        <v>0.35700000000000004</v>
      </c>
      <c r="J152" s="33"/>
      <c r="K152" s="32">
        <f t="shared" si="16"/>
        <v>0</v>
      </c>
      <c r="L152" s="37"/>
      <c r="M152" s="37"/>
      <c r="N152" s="37"/>
      <c r="O152" s="37"/>
    </row>
    <row r="153" spans="1:15" ht="12.75" customHeight="1">
      <c r="A153" s="21">
        <f t="shared" si="27"/>
        <v>117</v>
      </c>
      <c r="B153" s="83" t="s">
        <v>125</v>
      </c>
      <c r="C153" s="57" t="s">
        <v>7</v>
      </c>
      <c r="D153" s="19" t="s">
        <v>514</v>
      </c>
      <c r="E153" s="19">
        <v>0.3</v>
      </c>
      <c r="F153" s="29">
        <v>0.47</v>
      </c>
      <c r="G153" s="19">
        <v>20</v>
      </c>
      <c r="H153" s="19">
        <f t="shared" si="25"/>
        <v>0.564</v>
      </c>
      <c r="I153" s="45">
        <f t="shared" si="26"/>
        <v>0.49349999999999994</v>
      </c>
      <c r="J153" s="33"/>
      <c r="K153" s="32">
        <f t="shared" si="16"/>
        <v>0</v>
      </c>
      <c r="L153" s="37"/>
      <c r="M153" s="37"/>
      <c r="N153" s="37"/>
      <c r="O153" s="37"/>
    </row>
    <row r="154" spans="1:15" ht="12.75" customHeight="1">
      <c r="A154" s="21">
        <f t="shared" si="27"/>
        <v>118</v>
      </c>
      <c r="B154" s="83" t="s">
        <v>126</v>
      </c>
      <c r="C154" s="57" t="s">
        <v>8</v>
      </c>
      <c r="D154" s="19" t="s">
        <v>514</v>
      </c>
      <c r="E154" s="19">
        <v>0.2</v>
      </c>
      <c r="F154" s="29">
        <v>0.93</v>
      </c>
      <c r="G154" s="19">
        <v>20</v>
      </c>
      <c r="H154" s="19">
        <f t="shared" si="25"/>
        <v>1.116</v>
      </c>
      <c r="I154" s="45">
        <f t="shared" si="26"/>
        <v>0.9765000000000001</v>
      </c>
      <c r="J154" s="33"/>
      <c r="K154" s="32">
        <f t="shared" si="16"/>
        <v>0</v>
      </c>
      <c r="L154" s="37"/>
      <c r="M154" s="37"/>
      <c r="N154" s="37"/>
      <c r="O154" s="37"/>
    </row>
    <row r="155" spans="1:15" ht="12.75" customHeight="1">
      <c r="A155" s="21">
        <f t="shared" si="27"/>
        <v>119</v>
      </c>
      <c r="B155" s="83" t="s">
        <v>127</v>
      </c>
      <c r="C155" s="56" t="s">
        <v>554</v>
      </c>
      <c r="D155" s="19" t="s">
        <v>509</v>
      </c>
      <c r="E155" s="19">
        <v>0.3</v>
      </c>
      <c r="F155" s="29">
        <v>0.33</v>
      </c>
      <c r="G155" s="19">
        <v>20</v>
      </c>
      <c r="H155" s="19">
        <f t="shared" si="25"/>
        <v>0.396</v>
      </c>
      <c r="I155" s="45">
        <f t="shared" si="26"/>
        <v>0.34650000000000003</v>
      </c>
      <c r="J155" s="33"/>
      <c r="K155" s="32">
        <f t="shared" si="16"/>
        <v>0</v>
      </c>
      <c r="L155" s="37"/>
      <c r="M155" s="37"/>
      <c r="N155" s="37"/>
      <c r="O155" s="37"/>
    </row>
    <row r="156" spans="1:15" ht="12.75" customHeight="1">
      <c r="A156" s="21">
        <f t="shared" si="27"/>
        <v>120</v>
      </c>
      <c r="B156" s="83" t="s">
        <v>128</v>
      </c>
      <c r="C156" s="57" t="s">
        <v>9</v>
      </c>
      <c r="D156" s="19" t="s">
        <v>512</v>
      </c>
      <c r="E156" s="19">
        <v>0.2</v>
      </c>
      <c r="F156" s="29">
        <v>0.38</v>
      </c>
      <c r="G156" s="19">
        <v>20</v>
      </c>
      <c r="H156" s="19">
        <f t="shared" si="25"/>
        <v>0.45599999999999996</v>
      </c>
      <c r="I156" s="45">
        <f t="shared" si="26"/>
        <v>0.39899999999999997</v>
      </c>
      <c r="J156" s="33"/>
      <c r="K156" s="32">
        <f t="shared" si="16"/>
        <v>0</v>
      </c>
      <c r="L156" s="37"/>
      <c r="M156" s="37"/>
      <c r="N156" s="37"/>
      <c r="O156" s="37"/>
    </row>
    <row r="157" spans="1:15" ht="12.75" customHeight="1">
      <c r="A157" s="21">
        <f t="shared" si="27"/>
        <v>121</v>
      </c>
      <c r="B157" s="83" t="s">
        <v>129</v>
      </c>
      <c r="C157" s="57" t="s">
        <v>10</v>
      </c>
      <c r="D157" s="19" t="s">
        <v>509</v>
      </c>
      <c r="E157" s="19">
        <v>0.2</v>
      </c>
      <c r="F157" s="29">
        <v>0.56</v>
      </c>
      <c r="G157" s="19">
        <v>20</v>
      </c>
      <c r="H157" s="19">
        <f>F157*1.2</f>
        <v>0.672</v>
      </c>
      <c r="I157" s="45">
        <f>F157*1.2*0.875</f>
        <v>0.5880000000000001</v>
      </c>
      <c r="J157" s="33"/>
      <c r="K157" s="32">
        <f t="shared" si="16"/>
        <v>0</v>
      </c>
      <c r="L157" s="37"/>
      <c r="M157" s="37"/>
      <c r="N157" s="37"/>
      <c r="O157" s="37"/>
    </row>
    <row r="158" spans="1:15" ht="12.75" customHeight="1">
      <c r="A158" s="21">
        <f t="shared" si="27"/>
        <v>122</v>
      </c>
      <c r="B158" s="83" t="s">
        <v>130</v>
      </c>
      <c r="C158" s="56" t="s">
        <v>516</v>
      </c>
      <c r="D158" s="19" t="s">
        <v>509</v>
      </c>
      <c r="E158" s="19">
        <v>0.5</v>
      </c>
      <c r="F158" s="29">
        <v>0.33</v>
      </c>
      <c r="G158" s="19">
        <v>20</v>
      </c>
      <c r="H158" s="19">
        <f t="shared" si="25"/>
        <v>0.396</v>
      </c>
      <c r="I158" s="45">
        <f t="shared" si="26"/>
        <v>0.34650000000000003</v>
      </c>
      <c r="J158" s="33"/>
      <c r="K158" s="32">
        <f t="shared" si="16"/>
        <v>0</v>
      </c>
      <c r="L158" s="37"/>
      <c r="M158" s="37"/>
      <c r="N158" s="37"/>
      <c r="O158" s="37"/>
    </row>
    <row r="159" spans="1:15" ht="12.75" customHeight="1">
      <c r="A159" s="21">
        <f t="shared" si="27"/>
        <v>123</v>
      </c>
      <c r="B159" s="83" t="s">
        <v>131</v>
      </c>
      <c r="C159" s="57" t="s">
        <v>520</v>
      </c>
      <c r="D159" s="19" t="s">
        <v>509</v>
      </c>
      <c r="E159" s="19">
        <v>0.2</v>
      </c>
      <c r="F159" s="29">
        <v>0.33</v>
      </c>
      <c r="G159" s="19">
        <v>20</v>
      </c>
      <c r="H159" s="106" t="s">
        <v>867</v>
      </c>
      <c r="I159" s="107"/>
      <c r="J159" s="33"/>
      <c r="K159" s="32">
        <f t="shared" si="16"/>
        <v>0</v>
      </c>
      <c r="L159" s="37"/>
      <c r="M159" s="37"/>
      <c r="N159" s="37"/>
      <c r="O159" s="37"/>
    </row>
    <row r="160" spans="1:15" ht="12.75" customHeight="1">
      <c r="A160" s="21">
        <f t="shared" si="27"/>
        <v>124</v>
      </c>
      <c r="B160" s="83" t="s">
        <v>132</v>
      </c>
      <c r="C160" s="56" t="s">
        <v>517</v>
      </c>
      <c r="D160" s="19" t="s">
        <v>508</v>
      </c>
      <c r="E160" s="19">
        <v>0.3</v>
      </c>
      <c r="F160" s="29">
        <v>0.42</v>
      </c>
      <c r="G160" s="19">
        <v>20</v>
      </c>
      <c r="H160" s="19">
        <f t="shared" si="25"/>
        <v>0.504</v>
      </c>
      <c r="I160" s="45">
        <f t="shared" si="26"/>
        <v>0.441</v>
      </c>
      <c r="J160" s="33"/>
      <c r="K160" s="32">
        <f t="shared" si="16"/>
        <v>0</v>
      </c>
      <c r="L160" s="37"/>
      <c r="M160" s="37"/>
      <c r="N160" s="37"/>
      <c r="O160" s="37"/>
    </row>
    <row r="161" spans="1:15" ht="12.75" customHeight="1">
      <c r="A161" s="21">
        <f t="shared" si="27"/>
        <v>125</v>
      </c>
      <c r="B161" s="83" t="s">
        <v>133</v>
      </c>
      <c r="C161" s="57" t="s">
        <v>11</v>
      </c>
      <c r="D161" s="19" t="s">
        <v>512</v>
      </c>
      <c r="E161" s="19">
        <v>0.2</v>
      </c>
      <c r="F161" s="29">
        <v>0.76</v>
      </c>
      <c r="G161" s="19">
        <v>20</v>
      </c>
      <c r="H161" s="19">
        <f t="shared" si="25"/>
        <v>0.9119999999999999</v>
      </c>
      <c r="I161" s="45">
        <f t="shared" si="26"/>
        <v>0.7979999999999999</v>
      </c>
      <c r="J161" s="33"/>
      <c r="K161" s="32">
        <f t="shared" si="16"/>
        <v>0</v>
      </c>
      <c r="L161" s="37"/>
      <c r="M161" s="37"/>
      <c r="N161" s="37"/>
      <c r="O161" s="37"/>
    </row>
    <row r="162" spans="1:15" ht="12.75" customHeight="1">
      <c r="A162" s="21">
        <f t="shared" si="27"/>
        <v>126</v>
      </c>
      <c r="B162" s="83" t="s">
        <v>134</v>
      </c>
      <c r="C162" s="57" t="s">
        <v>555</v>
      </c>
      <c r="D162" s="19" t="s">
        <v>512</v>
      </c>
      <c r="E162" s="19">
        <v>0.5</v>
      </c>
      <c r="F162" s="29">
        <v>0.33</v>
      </c>
      <c r="G162" s="19">
        <v>20</v>
      </c>
      <c r="H162" s="19">
        <f>F162*1.2</f>
        <v>0.396</v>
      </c>
      <c r="I162" s="45">
        <f>F162*1.2*0.875</f>
        <v>0.34650000000000003</v>
      </c>
      <c r="J162" s="33"/>
      <c r="K162" s="32">
        <f t="shared" si="16"/>
        <v>0</v>
      </c>
      <c r="L162" s="37"/>
      <c r="M162" s="37"/>
      <c r="N162" s="37"/>
      <c r="O162" s="37"/>
    </row>
    <row r="163" spans="1:15" ht="12.75" customHeight="1">
      <c r="A163" s="21">
        <f t="shared" si="27"/>
        <v>127</v>
      </c>
      <c r="B163" s="83" t="s">
        <v>135</v>
      </c>
      <c r="C163" s="57" t="s">
        <v>12</v>
      </c>
      <c r="D163" s="19" t="s">
        <v>508</v>
      </c>
      <c r="E163" s="19">
        <v>0.2</v>
      </c>
      <c r="F163" s="29">
        <v>0.41</v>
      </c>
      <c r="G163" s="19">
        <v>20</v>
      </c>
      <c r="H163" s="19">
        <f t="shared" si="25"/>
        <v>0.49199999999999994</v>
      </c>
      <c r="I163" s="45">
        <f t="shared" si="26"/>
        <v>0.43049999999999994</v>
      </c>
      <c r="J163" s="33"/>
      <c r="K163" s="32">
        <f t="shared" si="16"/>
        <v>0</v>
      </c>
      <c r="L163" s="37"/>
      <c r="M163" s="37"/>
      <c r="N163" s="37"/>
      <c r="O163" s="37"/>
    </row>
    <row r="164" spans="1:15" ht="12.75" customHeight="1">
      <c r="A164" s="21">
        <f t="shared" si="27"/>
        <v>128</v>
      </c>
      <c r="B164" s="83" t="s">
        <v>136</v>
      </c>
      <c r="C164" s="57" t="s">
        <v>13</v>
      </c>
      <c r="D164" s="19" t="s">
        <v>508</v>
      </c>
      <c r="E164" s="19">
        <v>0.2</v>
      </c>
      <c r="F164" s="29">
        <v>0.56</v>
      </c>
      <c r="G164" s="19">
        <v>20</v>
      </c>
      <c r="H164" s="19">
        <f>F164*1.2</f>
        <v>0.672</v>
      </c>
      <c r="I164" s="45">
        <f>F164*1.2*0.875</f>
        <v>0.5880000000000001</v>
      </c>
      <c r="J164" s="33"/>
      <c r="K164" s="32">
        <f t="shared" si="16"/>
        <v>0</v>
      </c>
      <c r="L164" s="37"/>
      <c r="M164" s="37"/>
      <c r="N164" s="37"/>
      <c r="O164" s="37"/>
    </row>
    <row r="165" spans="1:15" ht="12.75" customHeight="1">
      <c r="A165" s="21">
        <f t="shared" si="27"/>
        <v>129</v>
      </c>
      <c r="B165" s="83" t="s">
        <v>137</v>
      </c>
      <c r="C165" s="57" t="s">
        <v>525</v>
      </c>
      <c r="D165" s="19" t="s">
        <v>515</v>
      </c>
      <c r="E165" s="19">
        <v>0.5</v>
      </c>
      <c r="F165" s="29">
        <v>0.33</v>
      </c>
      <c r="G165" s="19">
        <v>20</v>
      </c>
      <c r="H165" s="19">
        <f t="shared" si="25"/>
        <v>0.396</v>
      </c>
      <c r="I165" s="45">
        <f t="shared" si="26"/>
        <v>0.34650000000000003</v>
      </c>
      <c r="J165" s="33"/>
      <c r="K165" s="32">
        <f t="shared" si="16"/>
        <v>0</v>
      </c>
      <c r="L165" s="37"/>
      <c r="M165" s="37"/>
      <c r="N165" s="37"/>
      <c r="O165" s="37"/>
    </row>
    <row r="166" spans="1:15" ht="12.75" customHeight="1">
      <c r="A166" s="21">
        <f t="shared" si="27"/>
        <v>130</v>
      </c>
      <c r="B166" s="83" t="s">
        <v>138</v>
      </c>
      <c r="C166" s="57" t="s">
        <v>661</v>
      </c>
      <c r="D166" s="19" t="s">
        <v>515</v>
      </c>
      <c r="E166" s="19">
        <v>0.3</v>
      </c>
      <c r="F166" s="29">
        <v>0.33</v>
      </c>
      <c r="G166" s="19">
        <v>20</v>
      </c>
      <c r="H166" s="106" t="s">
        <v>867</v>
      </c>
      <c r="I166" s="107"/>
      <c r="J166" s="33"/>
      <c r="K166" s="32">
        <f t="shared" si="16"/>
        <v>0</v>
      </c>
      <c r="L166" s="37"/>
      <c r="M166" s="37"/>
      <c r="N166" s="37"/>
      <c r="O166" s="37"/>
    </row>
    <row r="167" spans="1:15" ht="12.75" customHeight="1">
      <c r="A167" s="21">
        <f t="shared" si="27"/>
        <v>131</v>
      </c>
      <c r="B167" s="83" t="s">
        <v>139</v>
      </c>
      <c r="C167" s="57" t="s">
        <v>808</v>
      </c>
      <c r="D167" s="19" t="s">
        <v>515</v>
      </c>
      <c r="E167" s="19">
        <v>0.3</v>
      </c>
      <c r="F167" s="29">
        <v>0.33</v>
      </c>
      <c r="G167" s="19">
        <v>20</v>
      </c>
      <c r="H167" s="19">
        <f t="shared" si="25"/>
        <v>0.396</v>
      </c>
      <c r="I167" s="45">
        <f t="shared" si="26"/>
        <v>0.34650000000000003</v>
      </c>
      <c r="J167" s="33"/>
      <c r="K167" s="32">
        <f t="shared" si="16"/>
        <v>0</v>
      </c>
      <c r="L167" s="37"/>
      <c r="M167" s="37"/>
      <c r="N167" s="37"/>
      <c r="O167" s="37"/>
    </row>
    <row r="168" spans="1:15" ht="12.75" customHeight="1">
      <c r="A168" s="21">
        <f t="shared" si="27"/>
        <v>132</v>
      </c>
      <c r="B168" s="83">
        <v>4607149400546</v>
      </c>
      <c r="C168" s="57" t="s">
        <v>14</v>
      </c>
      <c r="D168" s="19" t="s">
        <v>509</v>
      </c>
      <c r="E168" s="19">
        <v>0.15</v>
      </c>
      <c r="F168" s="29">
        <v>1.05</v>
      </c>
      <c r="G168" s="19">
        <v>20</v>
      </c>
      <c r="H168" s="19">
        <f>F168*1.2</f>
        <v>1.26</v>
      </c>
      <c r="I168" s="45">
        <f>F168*1.2*0.875</f>
        <v>1.1025</v>
      </c>
      <c r="J168" s="33"/>
      <c r="K168" s="32">
        <f t="shared" si="16"/>
        <v>0</v>
      </c>
      <c r="L168" s="37"/>
      <c r="M168" s="37"/>
      <c r="N168" s="37"/>
      <c r="O168" s="37"/>
    </row>
    <row r="169" spans="1:15" ht="12.75" customHeight="1">
      <c r="A169" s="21">
        <f t="shared" si="27"/>
        <v>133</v>
      </c>
      <c r="B169" s="83">
        <v>4690368026543</v>
      </c>
      <c r="C169" s="57" t="s">
        <v>881</v>
      </c>
      <c r="D169" s="19" t="s">
        <v>509</v>
      </c>
      <c r="E169" s="19">
        <v>0.2</v>
      </c>
      <c r="F169" s="29">
        <v>0.38</v>
      </c>
      <c r="G169" s="19">
        <v>20</v>
      </c>
      <c r="H169" s="19">
        <f t="shared" si="25"/>
        <v>0.45599999999999996</v>
      </c>
      <c r="I169" s="45">
        <f t="shared" si="26"/>
        <v>0.39899999999999997</v>
      </c>
      <c r="J169" s="33"/>
      <c r="K169" s="32">
        <f t="shared" si="16"/>
        <v>0</v>
      </c>
      <c r="L169" s="37"/>
      <c r="M169" s="37"/>
      <c r="N169" s="37"/>
      <c r="O169" s="37"/>
    </row>
    <row r="170" spans="1:15" ht="12.75" customHeight="1">
      <c r="A170" s="21">
        <f t="shared" si="27"/>
        <v>134</v>
      </c>
      <c r="B170" s="83" t="s">
        <v>140</v>
      </c>
      <c r="C170" s="56" t="s">
        <v>556</v>
      </c>
      <c r="D170" s="19" t="s">
        <v>508</v>
      </c>
      <c r="E170" s="19">
        <v>0.3</v>
      </c>
      <c r="F170" s="29">
        <v>0.55</v>
      </c>
      <c r="G170" s="19">
        <v>20</v>
      </c>
      <c r="H170" s="19">
        <f t="shared" si="25"/>
        <v>0.66</v>
      </c>
      <c r="I170" s="45">
        <f t="shared" si="26"/>
        <v>0.5775</v>
      </c>
      <c r="J170" s="33"/>
      <c r="K170" s="32">
        <f aca="true" t="shared" si="28" ref="K170:K234">F170*1.2*J170</f>
        <v>0</v>
      </c>
      <c r="L170" s="37"/>
      <c r="M170" s="37"/>
      <c r="N170" s="37"/>
      <c r="O170" s="37"/>
    </row>
    <row r="171" spans="1:15" ht="12.75" customHeight="1">
      <c r="A171" s="21">
        <f t="shared" si="27"/>
        <v>135</v>
      </c>
      <c r="B171" s="83" t="s">
        <v>141</v>
      </c>
      <c r="C171" s="56" t="s">
        <v>819</v>
      </c>
      <c r="D171" s="19" t="s">
        <v>551</v>
      </c>
      <c r="E171" s="19">
        <v>0.2</v>
      </c>
      <c r="F171" s="29">
        <v>0.56</v>
      </c>
      <c r="G171" s="19">
        <v>20</v>
      </c>
      <c r="H171" s="19">
        <f t="shared" si="25"/>
        <v>0.672</v>
      </c>
      <c r="I171" s="45">
        <f t="shared" si="26"/>
        <v>0.5880000000000001</v>
      </c>
      <c r="J171" s="33"/>
      <c r="K171" s="32">
        <f t="shared" si="28"/>
        <v>0</v>
      </c>
      <c r="L171" s="37"/>
      <c r="M171" s="37"/>
      <c r="N171" s="37"/>
      <c r="O171" s="37"/>
    </row>
    <row r="172" spans="1:15" ht="12.75" customHeight="1">
      <c r="A172" s="21">
        <f t="shared" si="27"/>
        <v>136</v>
      </c>
      <c r="B172" s="83" t="s">
        <v>142</v>
      </c>
      <c r="C172" s="56" t="s">
        <v>662</v>
      </c>
      <c r="D172" s="19" t="s">
        <v>512</v>
      </c>
      <c r="E172" s="19">
        <v>0.3</v>
      </c>
      <c r="F172" s="29">
        <v>0.33</v>
      </c>
      <c r="G172" s="19">
        <v>20</v>
      </c>
      <c r="H172" s="19">
        <f t="shared" si="25"/>
        <v>0.396</v>
      </c>
      <c r="I172" s="45">
        <f t="shared" si="26"/>
        <v>0.34650000000000003</v>
      </c>
      <c r="J172" s="33"/>
      <c r="K172" s="32">
        <f t="shared" si="28"/>
        <v>0</v>
      </c>
      <c r="L172" s="37"/>
      <c r="M172" s="37"/>
      <c r="N172" s="37"/>
      <c r="O172" s="37"/>
    </row>
    <row r="173" spans="1:15" ht="12.75" customHeight="1">
      <c r="A173" s="21">
        <f t="shared" si="27"/>
        <v>137</v>
      </c>
      <c r="B173" s="83" t="s">
        <v>143</v>
      </c>
      <c r="C173" s="56" t="s">
        <v>557</v>
      </c>
      <c r="D173" s="19" t="s">
        <v>509</v>
      </c>
      <c r="E173" s="19">
        <v>0.5</v>
      </c>
      <c r="F173" s="29">
        <v>0.33</v>
      </c>
      <c r="G173" s="19">
        <v>20</v>
      </c>
      <c r="H173" s="19">
        <f t="shared" si="25"/>
        <v>0.396</v>
      </c>
      <c r="I173" s="45">
        <f t="shared" si="26"/>
        <v>0.34650000000000003</v>
      </c>
      <c r="J173" s="33"/>
      <c r="K173" s="32">
        <f t="shared" si="28"/>
        <v>0</v>
      </c>
      <c r="L173" s="37"/>
      <c r="M173" s="37"/>
      <c r="N173" s="37"/>
      <c r="O173" s="37"/>
    </row>
    <row r="174" spans="1:15" ht="12.75" customHeight="1">
      <c r="A174" s="21">
        <f t="shared" si="27"/>
        <v>138</v>
      </c>
      <c r="B174" s="83">
        <v>4690368012874</v>
      </c>
      <c r="C174" s="56" t="s">
        <v>663</v>
      </c>
      <c r="D174" s="19" t="s">
        <v>551</v>
      </c>
      <c r="E174" s="19">
        <v>0.3</v>
      </c>
      <c r="F174" s="29">
        <v>0.34</v>
      </c>
      <c r="G174" s="19">
        <v>20</v>
      </c>
      <c r="H174" s="106" t="s">
        <v>867</v>
      </c>
      <c r="I174" s="107"/>
      <c r="J174" s="33"/>
      <c r="K174" s="32">
        <f t="shared" si="28"/>
        <v>0</v>
      </c>
      <c r="L174" s="37"/>
      <c r="M174" s="37"/>
      <c r="N174" s="37"/>
      <c r="O174" s="37"/>
    </row>
    <row r="175" spans="1:15" ht="12.75" customHeight="1">
      <c r="A175" s="21">
        <f t="shared" si="27"/>
        <v>139</v>
      </c>
      <c r="B175" s="83" t="s">
        <v>144</v>
      </c>
      <c r="C175" s="56" t="s">
        <v>792</v>
      </c>
      <c r="D175" s="19" t="s">
        <v>551</v>
      </c>
      <c r="E175" s="19">
        <v>0.3</v>
      </c>
      <c r="F175" s="29">
        <v>0.34</v>
      </c>
      <c r="G175" s="19">
        <v>20</v>
      </c>
      <c r="H175" s="19">
        <f t="shared" si="25"/>
        <v>0.40800000000000003</v>
      </c>
      <c r="I175" s="45">
        <f t="shared" si="26"/>
        <v>0.35700000000000004</v>
      </c>
      <c r="J175" s="33"/>
      <c r="K175" s="32">
        <f t="shared" si="28"/>
        <v>0</v>
      </c>
      <c r="L175" s="37"/>
      <c r="M175" s="37"/>
      <c r="N175" s="37"/>
      <c r="O175" s="37"/>
    </row>
    <row r="176" spans="1:15" ht="12.75" customHeight="1">
      <c r="A176" s="21">
        <f t="shared" si="27"/>
        <v>140</v>
      </c>
      <c r="B176" s="83" t="s">
        <v>145</v>
      </c>
      <c r="C176" s="56" t="s">
        <v>664</v>
      </c>
      <c r="D176" s="19" t="s">
        <v>551</v>
      </c>
      <c r="E176" s="19">
        <v>0.3</v>
      </c>
      <c r="F176" s="29">
        <v>0.57</v>
      </c>
      <c r="G176" s="19">
        <v>20</v>
      </c>
      <c r="H176" s="19">
        <f t="shared" si="25"/>
        <v>0.6839999999999999</v>
      </c>
      <c r="I176" s="45">
        <f t="shared" si="26"/>
        <v>0.5984999999999999</v>
      </c>
      <c r="J176" s="33"/>
      <c r="K176" s="32">
        <f t="shared" si="28"/>
        <v>0</v>
      </c>
      <c r="L176" s="37"/>
      <c r="M176" s="37"/>
      <c r="N176" s="37"/>
      <c r="O176" s="37"/>
    </row>
    <row r="177" spans="1:15" ht="12.75" customHeight="1">
      <c r="A177" s="21">
        <f t="shared" si="27"/>
        <v>141</v>
      </c>
      <c r="B177" s="83">
        <v>4607015188110</v>
      </c>
      <c r="C177" s="56" t="s">
        <v>84</v>
      </c>
      <c r="D177" s="19" t="s">
        <v>508</v>
      </c>
      <c r="E177" s="19">
        <v>0.3</v>
      </c>
      <c r="F177" s="29">
        <v>0.39</v>
      </c>
      <c r="G177" s="19">
        <v>20</v>
      </c>
      <c r="H177" s="19">
        <f>F177*1.2</f>
        <v>0.46799999999999997</v>
      </c>
      <c r="I177" s="45">
        <f>F177*1.2*0.875</f>
        <v>0.4095</v>
      </c>
      <c r="J177" s="33"/>
      <c r="K177" s="32">
        <f t="shared" si="28"/>
        <v>0</v>
      </c>
      <c r="L177" s="37"/>
      <c r="M177" s="37"/>
      <c r="N177" s="37"/>
      <c r="O177" s="37"/>
    </row>
    <row r="178" spans="1:15" ht="12.75" customHeight="1">
      <c r="A178" s="21">
        <f t="shared" si="27"/>
        <v>142</v>
      </c>
      <c r="B178" s="83" t="s">
        <v>146</v>
      </c>
      <c r="C178" s="56" t="s">
        <v>558</v>
      </c>
      <c r="D178" s="19" t="s">
        <v>514</v>
      </c>
      <c r="E178" s="19">
        <v>0.3</v>
      </c>
      <c r="F178" s="29">
        <v>0.57</v>
      </c>
      <c r="G178" s="19">
        <v>20</v>
      </c>
      <c r="H178" s="19">
        <f t="shared" si="25"/>
        <v>0.6839999999999999</v>
      </c>
      <c r="I178" s="45">
        <f t="shared" si="26"/>
        <v>0.5984999999999999</v>
      </c>
      <c r="J178" s="33"/>
      <c r="K178" s="32">
        <f t="shared" si="28"/>
        <v>0</v>
      </c>
      <c r="L178" s="37"/>
      <c r="M178" s="37"/>
      <c r="N178" s="37"/>
      <c r="O178" s="37"/>
    </row>
    <row r="179" spans="1:15" ht="12.75" customHeight="1">
      <c r="A179" s="21">
        <f t="shared" si="27"/>
        <v>143</v>
      </c>
      <c r="B179" s="83" t="s">
        <v>147</v>
      </c>
      <c r="C179" s="56" t="s">
        <v>16</v>
      </c>
      <c r="D179" s="19" t="s">
        <v>509</v>
      </c>
      <c r="E179" s="19">
        <v>0.3</v>
      </c>
      <c r="F179" s="29">
        <v>0.4</v>
      </c>
      <c r="G179" s="19">
        <v>20</v>
      </c>
      <c r="H179" s="19">
        <f t="shared" si="25"/>
        <v>0.48</v>
      </c>
      <c r="I179" s="45">
        <f t="shared" si="26"/>
        <v>0.42</v>
      </c>
      <c r="J179" s="33"/>
      <c r="K179" s="32">
        <f t="shared" si="28"/>
        <v>0</v>
      </c>
      <c r="L179" s="37"/>
      <c r="M179" s="37"/>
      <c r="N179" s="37"/>
      <c r="O179" s="37"/>
    </row>
    <row r="180" spans="1:15" ht="12.75" customHeight="1">
      <c r="A180" s="21">
        <f t="shared" si="27"/>
        <v>144</v>
      </c>
      <c r="B180" s="83" t="s">
        <v>148</v>
      </c>
      <c r="C180" s="56" t="s">
        <v>15</v>
      </c>
      <c r="D180" s="19" t="s">
        <v>508</v>
      </c>
      <c r="E180" s="19">
        <v>0.2</v>
      </c>
      <c r="F180" s="29">
        <v>0.51</v>
      </c>
      <c r="G180" s="19">
        <v>20</v>
      </c>
      <c r="H180" s="19">
        <f t="shared" si="25"/>
        <v>0.612</v>
      </c>
      <c r="I180" s="45">
        <f t="shared" si="26"/>
        <v>0.5355</v>
      </c>
      <c r="J180" s="33"/>
      <c r="K180" s="32">
        <f t="shared" si="28"/>
        <v>0</v>
      </c>
      <c r="L180" s="37"/>
      <c r="M180" s="37"/>
      <c r="N180" s="37"/>
      <c r="O180" s="37"/>
    </row>
    <row r="181" spans="1:15" ht="12.75" customHeight="1">
      <c r="A181" s="21"/>
      <c r="B181" s="83"/>
      <c r="C181" s="24" t="s">
        <v>340</v>
      </c>
      <c r="D181" s="25"/>
      <c r="E181" s="26"/>
      <c r="F181" s="30"/>
      <c r="G181" s="19"/>
      <c r="H181" s="34"/>
      <c r="I181" s="46"/>
      <c r="J181" s="33"/>
      <c r="K181" s="32"/>
      <c r="L181" s="37"/>
      <c r="M181" s="37"/>
      <c r="N181" s="37"/>
      <c r="O181" s="37"/>
    </row>
    <row r="182" spans="1:15" ht="12.75" customHeight="1">
      <c r="A182" s="21">
        <f>A180+1</f>
        <v>145</v>
      </c>
      <c r="B182" s="83" t="s">
        <v>149</v>
      </c>
      <c r="C182" s="58" t="s">
        <v>820</v>
      </c>
      <c r="D182" s="25" t="s">
        <v>509</v>
      </c>
      <c r="E182" s="19">
        <v>1</v>
      </c>
      <c r="F182" s="29">
        <v>0.33</v>
      </c>
      <c r="G182" s="19">
        <v>20</v>
      </c>
      <c r="H182" s="19">
        <f>F182*1.2</f>
        <v>0.396</v>
      </c>
      <c r="I182" s="45">
        <f>F182*1.2*0.875</f>
        <v>0.34650000000000003</v>
      </c>
      <c r="J182" s="33"/>
      <c r="K182" s="32">
        <f t="shared" si="28"/>
        <v>0</v>
      </c>
      <c r="L182" s="37"/>
      <c r="M182" s="37"/>
      <c r="N182" s="37"/>
      <c r="O182" s="37"/>
    </row>
    <row r="183" spans="1:15" ht="12.75" customHeight="1">
      <c r="A183" s="21"/>
      <c r="B183" s="83"/>
      <c r="C183" s="24" t="s">
        <v>503</v>
      </c>
      <c r="D183" s="108" t="s">
        <v>640</v>
      </c>
      <c r="E183" s="109"/>
      <c r="F183" s="109"/>
      <c r="G183" s="109"/>
      <c r="H183" s="115"/>
      <c r="I183" s="116"/>
      <c r="J183" s="33"/>
      <c r="K183" s="32"/>
      <c r="L183" s="37"/>
      <c r="M183" s="37"/>
      <c r="N183" s="37"/>
      <c r="O183" s="37"/>
    </row>
    <row r="184" spans="1:15" ht="12.75" customHeight="1">
      <c r="A184" s="21">
        <f>A182+1</f>
        <v>146</v>
      </c>
      <c r="B184" s="83" t="s">
        <v>150</v>
      </c>
      <c r="C184" s="56" t="s">
        <v>762</v>
      </c>
      <c r="D184" s="19" t="s">
        <v>509</v>
      </c>
      <c r="E184" s="19">
        <v>0.2</v>
      </c>
      <c r="F184" s="29">
        <v>0.38</v>
      </c>
      <c r="G184" s="19">
        <v>20</v>
      </c>
      <c r="H184" s="106" t="s">
        <v>867</v>
      </c>
      <c r="I184" s="107"/>
      <c r="J184" s="33"/>
      <c r="K184" s="32">
        <f t="shared" si="28"/>
        <v>0</v>
      </c>
      <c r="L184" s="37"/>
      <c r="M184" s="37"/>
      <c r="N184" s="37"/>
      <c r="O184" s="37"/>
    </row>
    <row r="185" spans="1:15" ht="12.75" customHeight="1">
      <c r="A185" s="21">
        <f>A184+1</f>
        <v>147</v>
      </c>
      <c r="B185" s="83" t="s">
        <v>151</v>
      </c>
      <c r="C185" s="56" t="s">
        <v>763</v>
      </c>
      <c r="D185" s="19" t="s">
        <v>551</v>
      </c>
      <c r="E185" s="19">
        <v>0.1</v>
      </c>
      <c r="F185" s="29">
        <v>0.37</v>
      </c>
      <c r="G185" s="19">
        <v>20</v>
      </c>
      <c r="H185" s="19">
        <f aca="true" t="shared" si="29" ref="H185:H209">F185*1.2</f>
        <v>0.444</v>
      </c>
      <c r="I185" s="45">
        <f aca="true" t="shared" si="30" ref="I185:I209">F185*1.2*0.875</f>
        <v>0.3885</v>
      </c>
      <c r="J185" s="33"/>
      <c r="K185" s="32">
        <f t="shared" si="28"/>
        <v>0</v>
      </c>
      <c r="L185" s="37"/>
      <c r="M185" s="37"/>
      <c r="N185" s="37"/>
      <c r="O185" s="37"/>
    </row>
    <row r="186" spans="1:15" ht="12.75" customHeight="1">
      <c r="A186" s="21">
        <f>A185+1</f>
        <v>148</v>
      </c>
      <c r="B186" s="83">
        <v>4607015183122</v>
      </c>
      <c r="C186" s="56" t="s">
        <v>842</v>
      </c>
      <c r="D186" s="19" t="s">
        <v>508</v>
      </c>
      <c r="E186" s="19">
        <v>0.1</v>
      </c>
      <c r="F186" s="29">
        <v>0.41</v>
      </c>
      <c r="G186" s="19">
        <v>20</v>
      </c>
      <c r="H186" s="19">
        <f t="shared" si="29"/>
        <v>0.49199999999999994</v>
      </c>
      <c r="I186" s="45">
        <f t="shared" si="30"/>
        <v>0.43049999999999994</v>
      </c>
      <c r="J186" s="33"/>
      <c r="K186" s="32">
        <f t="shared" si="28"/>
        <v>0</v>
      </c>
      <c r="L186" s="37"/>
      <c r="M186" s="37"/>
      <c r="N186" s="37"/>
      <c r="O186" s="37"/>
    </row>
    <row r="187" spans="1:15" ht="12.75" customHeight="1">
      <c r="A187" s="21">
        <f aca="true" t="shared" si="31" ref="A187:A209">A186+1</f>
        <v>149</v>
      </c>
      <c r="B187" s="83">
        <v>4607015183245</v>
      </c>
      <c r="C187" s="57" t="s">
        <v>22</v>
      </c>
      <c r="D187" s="19" t="s">
        <v>551</v>
      </c>
      <c r="E187" s="19">
        <v>0.2</v>
      </c>
      <c r="F187" s="29">
        <v>0.34</v>
      </c>
      <c r="G187" s="19">
        <v>20</v>
      </c>
      <c r="H187" s="19">
        <f>F187*1.2</f>
        <v>0.40800000000000003</v>
      </c>
      <c r="I187" s="45">
        <f>F187*1.2*0.875</f>
        <v>0.35700000000000004</v>
      </c>
      <c r="J187" s="33"/>
      <c r="K187" s="32">
        <f t="shared" si="28"/>
        <v>0</v>
      </c>
      <c r="L187" s="37"/>
      <c r="M187" s="37"/>
      <c r="N187" s="37"/>
      <c r="O187" s="37"/>
    </row>
    <row r="188" spans="1:15" ht="12.75" customHeight="1">
      <c r="A188" s="21">
        <f t="shared" si="31"/>
        <v>150</v>
      </c>
      <c r="B188" s="83" t="s">
        <v>152</v>
      </c>
      <c r="C188" s="56" t="s">
        <v>821</v>
      </c>
      <c r="D188" s="19" t="s">
        <v>509</v>
      </c>
      <c r="E188" s="19">
        <v>0.1</v>
      </c>
      <c r="F188" s="29">
        <v>0.34</v>
      </c>
      <c r="G188" s="19">
        <v>20</v>
      </c>
      <c r="H188" s="106" t="s">
        <v>867</v>
      </c>
      <c r="I188" s="107"/>
      <c r="J188" s="33"/>
      <c r="K188" s="32">
        <f t="shared" si="28"/>
        <v>0</v>
      </c>
      <c r="L188" s="37"/>
      <c r="M188" s="37"/>
      <c r="N188" s="37"/>
      <c r="O188" s="37"/>
    </row>
    <row r="189" spans="1:15" ht="12.75" customHeight="1">
      <c r="A189" s="21">
        <f t="shared" si="31"/>
        <v>151</v>
      </c>
      <c r="B189" s="83" t="s">
        <v>153</v>
      </c>
      <c r="C189" s="56" t="s">
        <v>665</v>
      </c>
      <c r="D189" s="19" t="s">
        <v>509</v>
      </c>
      <c r="E189" s="19">
        <v>0.1</v>
      </c>
      <c r="F189" s="29">
        <v>0.43</v>
      </c>
      <c r="G189" s="19">
        <v>20</v>
      </c>
      <c r="H189" s="19">
        <f t="shared" si="29"/>
        <v>0.516</v>
      </c>
      <c r="I189" s="45">
        <f t="shared" si="30"/>
        <v>0.4515</v>
      </c>
      <c r="J189" s="33"/>
      <c r="K189" s="32">
        <f t="shared" si="28"/>
        <v>0</v>
      </c>
      <c r="L189" s="37"/>
      <c r="M189" s="37"/>
      <c r="N189" s="37"/>
      <c r="O189" s="37"/>
    </row>
    <row r="190" spans="1:15" ht="12.75" customHeight="1">
      <c r="A190" s="21">
        <f t="shared" si="31"/>
        <v>152</v>
      </c>
      <c r="B190" s="83">
        <v>4607116269541</v>
      </c>
      <c r="C190" s="56" t="s">
        <v>85</v>
      </c>
      <c r="D190" s="19" t="s">
        <v>509</v>
      </c>
      <c r="E190" s="19">
        <v>0.1</v>
      </c>
      <c r="F190" s="29">
        <v>1.18</v>
      </c>
      <c r="G190" s="19">
        <v>20</v>
      </c>
      <c r="H190" s="19">
        <f>F190*1.2</f>
        <v>1.416</v>
      </c>
      <c r="I190" s="45">
        <f>F190*1.2*0.875</f>
        <v>1.2389999999999999</v>
      </c>
      <c r="J190" s="33"/>
      <c r="K190" s="32">
        <f t="shared" si="28"/>
        <v>0</v>
      </c>
      <c r="L190" s="37"/>
      <c r="M190" s="37"/>
      <c r="N190" s="37"/>
      <c r="O190" s="37"/>
    </row>
    <row r="191" spans="1:15" ht="12.75" customHeight="1">
      <c r="A191" s="21">
        <f t="shared" si="31"/>
        <v>153</v>
      </c>
      <c r="B191" s="83">
        <v>4607015183689</v>
      </c>
      <c r="C191" s="56" t="s">
        <v>18</v>
      </c>
      <c r="D191" s="19" t="s">
        <v>509</v>
      </c>
      <c r="E191" s="19">
        <v>0.1</v>
      </c>
      <c r="F191" s="29">
        <v>1.18</v>
      </c>
      <c r="G191" s="19">
        <v>20</v>
      </c>
      <c r="H191" s="106" t="s">
        <v>867</v>
      </c>
      <c r="I191" s="107"/>
      <c r="J191" s="33"/>
      <c r="K191" s="32">
        <f t="shared" si="28"/>
        <v>0</v>
      </c>
      <c r="L191" s="37"/>
      <c r="M191" s="37"/>
      <c r="N191" s="37"/>
      <c r="O191" s="37"/>
    </row>
    <row r="192" spans="1:15" ht="12.75" customHeight="1">
      <c r="A192" s="21">
        <f t="shared" si="31"/>
        <v>154</v>
      </c>
      <c r="B192" s="83" t="s">
        <v>154</v>
      </c>
      <c r="C192" s="56" t="s">
        <v>559</v>
      </c>
      <c r="D192" s="19" t="s">
        <v>509</v>
      </c>
      <c r="E192" s="19">
        <v>0.1</v>
      </c>
      <c r="F192" s="29">
        <v>1.18</v>
      </c>
      <c r="G192" s="19">
        <v>20</v>
      </c>
      <c r="H192" s="19">
        <f t="shared" si="29"/>
        <v>1.416</v>
      </c>
      <c r="I192" s="45">
        <f t="shared" si="30"/>
        <v>1.2389999999999999</v>
      </c>
      <c r="J192" s="33"/>
      <c r="K192" s="32">
        <f t="shared" si="28"/>
        <v>0</v>
      </c>
      <c r="L192" s="37"/>
      <c r="M192" s="37"/>
      <c r="N192" s="37"/>
      <c r="O192" s="37"/>
    </row>
    <row r="193" spans="1:15" ht="12.75" customHeight="1">
      <c r="A193" s="21">
        <f t="shared" si="31"/>
        <v>155</v>
      </c>
      <c r="B193" s="83" t="s">
        <v>155</v>
      </c>
      <c r="C193" s="56" t="s">
        <v>666</v>
      </c>
      <c r="D193" s="19" t="s">
        <v>508</v>
      </c>
      <c r="E193" s="19">
        <v>0.1</v>
      </c>
      <c r="F193" s="29">
        <v>1.18</v>
      </c>
      <c r="G193" s="19">
        <v>20</v>
      </c>
      <c r="H193" s="19">
        <f>F193*1.2</f>
        <v>1.416</v>
      </c>
      <c r="I193" s="45">
        <f>F193*1.2*0.875</f>
        <v>1.2389999999999999</v>
      </c>
      <c r="J193" s="33"/>
      <c r="K193" s="32">
        <f t="shared" si="28"/>
        <v>0</v>
      </c>
      <c r="L193" s="37"/>
      <c r="M193" s="37"/>
      <c r="N193" s="37"/>
      <c r="O193" s="37"/>
    </row>
    <row r="194" spans="1:15" ht="12.75" customHeight="1">
      <c r="A194" s="21">
        <f t="shared" si="31"/>
        <v>156</v>
      </c>
      <c r="B194" s="83">
        <v>4607015183726</v>
      </c>
      <c r="C194" s="56" t="s">
        <v>560</v>
      </c>
      <c r="D194" s="19" t="s">
        <v>508</v>
      </c>
      <c r="E194" s="19">
        <v>0.1</v>
      </c>
      <c r="F194" s="29">
        <v>1.18</v>
      </c>
      <c r="G194" s="19">
        <v>20</v>
      </c>
      <c r="H194" s="106" t="s">
        <v>867</v>
      </c>
      <c r="I194" s="107"/>
      <c r="J194" s="33"/>
      <c r="K194" s="32">
        <f t="shared" si="28"/>
        <v>0</v>
      </c>
      <c r="L194" s="37"/>
      <c r="M194" s="37"/>
      <c r="N194" s="37"/>
      <c r="O194" s="37"/>
    </row>
    <row r="195" spans="1:15" ht="12.75" customHeight="1">
      <c r="A195" s="21">
        <f t="shared" si="31"/>
        <v>157</v>
      </c>
      <c r="B195" s="83" t="s">
        <v>156</v>
      </c>
      <c r="C195" s="56" t="s">
        <v>561</v>
      </c>
      <c r="D195" s="19" t="s">
        <v>507</v>
      </c>
      <c r="E195" s="19">
        <v>0.2</v>
      </c>
      <c r="F195" s="29">
        <v>0.37</v>
      </c>
      <c r="G195" s="19">
        <v>20</v>
      </c>
      <c r="H195" s="106" t="s">
        <v>867</v>
      </c>
      <c r="I195" s="107"/>
      <c r="J195" s="33"/>
      <c r="K195" s="32">
        <f t="shared" si="28"/>
        <v>0</v>
      </c>
      <c r="L195" s="37"/>
      <c r="M195" s="37"/>
      <c r="N195" s="37"/>
      <c r="O195" s="37"/>
    </row>
    <row r="196" spans="1:15" ht="12.75" customHeight="1">
      <c r="A196" s="21">
        <f t="shared" si="31"/>
        <v>158</v>
      </c>
      <c r="B196" s="83" t="s">
        <v>157</v>
      </c>
      <c r="C196" s="56" t="s">
        <v>562</v>
      </c>
      <c r="D196" s="19" t="s">
        <v>509</v>
      </c>
      <c r="E196" s="19">
        <v>0.2</v>
      </c>
      <c r="F196" s="29">
        <v>0.38</v>
      </c>
      <c r="G196" s="19">
        <v>20</v>
      </c>
      <c r="H196" s="106" t="s">
        <v>867</v>
      </c>
      <c r="I196" s="107"/>
      <c r="J196" s="33"/>
      <c r="K196" s="32">
        <f t="shared" si="28"/>
        <v>0</v>
      </c>
      <c r="L196" s="37"/>
      <c r="M196" s="37"/>
      <c r="N196" s="37"/>
      <c r="O196" s="37"/>
    </row>
    <row r="197" spans="1:15" ht="12.75" customHeight="1">
      <c r="A197" s="21">
        <f t="shared" si="31"/>
        <v>159</v>
      </c>
      <c r="B197" s="83" t="s">
        <v>158</v>
      </c>
      <c r="C197" s="56" t="s">
        <v>563</v>
      </c>
      <c r="D197" s="19" t="s">
        <v>551</v>
      </c>
      <c r="E197" s="19">
        <v>0.2</v>
      </c>
      <c r="F197" s="29">
        <v>0.33</v>
      </c>
      <c r="G197" s="19">
        <v>20</v>
      </c>
      <c r="H197" s="19">
        <f t="shared" si="29"/>
        <v>0.396</v>
      </c>
      <c r="I197" s="45">
        <f t="shared" si="30"/>
        <v>0.34650000000000003</v>
      </c>
      <c r="J197" s="33"/>
      <c r="K197" s="32">
        <f t="shared" si="28"/>
        <v>0</v>
      </c>
      <c r="L197" s="37"/>
      <c r="M197" s="37"/>
      <c r="N197" s="37"/>
      <c r="O197" s="37"/>
    </row>
    <row r="198" spans="1:15" ht="12.75" customHeight="1">
      <c r="A198" s="21">
        <f t="shared" si="31"/>
        <v>160</v>
      </c>
      <c r="B198" s="83" t="s">
        <v>159</v>
      </c>
      <c r="C198" s="56" t="s">
        <v>843</v>
      </c>
      <c r="D198" s="19" t="s">
        <v>551</v>
      </c>
      <c r="E198" s="19">
        <v>0.2</v>
      </c>
      <c r="F198" s="29">
        <v>0.33</v>
      </c>
      <c r="G198" s="19">
        <v>20</v>
      </c>
      <c r="H198" s="19">
        <f t="shared" si="29"/>
        <v>0.396</v>
      </c>
      <c r="I198" s="45">
        <f t="shared" si="30"/>
        <v>0.34650000000000003</v>
      </c>
      <c r="J198" s="33"/>
      <c r="K198" s="32">
        <f t="shared" si="28"/>
        <v>0</v>
      </c>
      <c r="L198" s="37"/>
      <c r="M198" s="37"/>
      <c r="N198" s="37"/>
      <c r="O198" s="37"/>
    </row>
    <row r="199" spans="1:15" ht="12.75" customHeight="1">
      <c r="A199" s="21">
        <f t="shared" si="31"/>
        <v>161</v>
      </c>
      <c r="B199" s="83" t="s">
        <v>160</v>
      </c>
      <c r="C199" s="56" t="s">
        <v>564</v>
      </c>
      <c r="D199" s="19" t="s">
        <v>551</v>
      </c>
      <c r="E199" s="19">
        <v>0.2</v>
      </c>
      <c r="F199" s="29">
        <v>0.43</v>
      </c>
      <c r="G199" s="19">
        <v>20</v>
      </c>
      <c r="H199" s="106" t="s">
        <v>867</v>
      </c>
      <c r="I199" s="107"/>
      <c r="J199" s="33"/>
      <c r="K199" s="32">
        <f t="shared" si="28"/>
        <v>0</v>
      </c>
      <c r="L199" s="37"/>
      <c r="M199" s="37"/>
      <c r="N199" s="37"/>
      <c r="O199" s="37"/>
    </row>
    <row r="200" spans="1:15" ht="12.75" customHeight="1">
      <c r="A200" s="21">
        <f t="shared" si="31"/>
        <v>162</v>
      </c>
      <c r="B200" s="83">
        <v>4607015184129</v>
      </c>
      <c r="C200" s="56" t="s">
        <v>19</v>
      </c>
      <c r="D200" s="19" t="s">
        <v>509</v>
      </c>
      <c r="E200" s="19">
        <v>0.2</v>
      </c>
      <c r="F200" s="29">
        <v>0.34</v>
      </c>
      <c r="G200" s="19">
        <v>20</v>
      </c>
      <c r="H200" s="19">
        <f t="shared" si="29"/>
        <v>0.40800000000000003</v>
      </c>
      <c r="I200" s="45">
        <f t="shared" si="30"/>
        <v>0.35700000000000004</v>
      </c>
      <c r="J200" s="33"/>
      <c r="K200" s="32">
        <f t="shared" si="28"/>
        <v>0</v>
      </c>
      <c r="L200" s="37"/>
      <c r="M200" s="37"/>
      <c r="N200" s="37"/>
      <c r="O200" s="37"/>
    </row>
    <row r="201" spans="1:15" ht="12.75" customHeight="1">
      <c r="A201" s="21">
        <f t="shared" si="31"/>
        <v>163</v>
      </c>
      <c r="B201" s="83" t="s">
        <v>161</v>
      </c>
      <c r="C201" s="56" t="s">
        <v>565</v>
      </c>
      <c r="D201" s="19" t="s">
        <v>508</v>
      </c>
      <c r="E201" s="19">
        <v>0.2</v>
      </c>
      <c r="F201" s="29">
        <v>0.34</v>
      </c>
      <c r="G201" s="19">
        <v>20</v>
      </c>
      <c r="H201" s="19">
        <f t="shared" si="29"/>
        <v>0.40800000000000003</v>
      </c>
      <c r="I201" s="45">
        <f t="shared" si="30"/>
        <v>0.35700000000000004</v>
      </c>
      <c r="J201" s="33"/>
      <c r="K201" s="32">
        <f t="shared" si="28"/>
        <v>0</v>
      </c>
      <c r="L201" s="37"/>
      <c r="M201" s="37"/>
      <c r="N201" s="37"/>
      <c r="O201" s="37"/>
    </row>
    <row r="202" spans="1:15" ht="12.75" customHeight="1">
      <c r="A202" s="21">
        <f t="shared" si="31"/>
        <v>164</v>
      </c>
      <c r="B202" s="83" t="s">
        <v>162</v>
      </c>
      <c r="C202" s="56" t="s">
        <v>566</v>
      </c>
      <c r="D202" s="19" t="s">
        <v>551</v>
      </c>
      <c r="E202" s="19">
        <v>0.05</v>
      </c>
      <c r="F202" s="29">
        <v>0.66</v>
      </c>
      <c r="G202" s="19">
        <v>20</v>
      </c>
      <c r="H202" s="19">
        <f t="shared" si="29"/>
        <v>0.792</v>
      </c>
      <c r="I202" s="45">
        <f t="shared" si="30"/>
        <v>0.6930000000000001</v>
      </c>
      <c r="J202" s="33"/>
      <c r="K202" s="32">
        <f t="shared" si="28"/>
        <v>0</v>
      </c>
      <c r="L202" s="37"/>
      <c r="M202" s="37"/>
      <c r="N202" s="37"/>
      <c r="O202" s="37"/>
    </row>
    <row r="203" spans="1:15" ht="12.75" customHeight="1">
      <c r="A203" s="21">
        <f t="shared" si="31"/>
        <v>165</v>
      </c>
      <c r="B203" s="83" t="s">
        <v>163</v>
      </c>
      <c r="C203" s="56" t="s">
        <v>815</v>
      </c>
      <c r="D203" s="19" t="s">
        <v>551</v>
      </c>
      <c r="E203" s="19">
        <v>0.05</v>
      </c>
      <c r="F203" s="29">
        <v>0.66</v>
      </c>
      <c r="G203" s="19">
        <v>20</v>
      </c>
      <c r="H203" s="19">
        <f t="shared" si="29"/>
        <v>0.792</v>
      </c>
      <c r="I203" s="45">
        <f t="shared" si="30"/>
        <v>0.6930000000000001</v>
      </c>
      <c r="J203" s="33"/>
      <c r="K203" s="32">
        <f t="shared" si="28"/>
        <v>0</v>
      </c>
      <c r="L203" s="37"/>
      <c r="M203" s="37"/>
      <c r="N203" s="37"/>
      <c r="O203" s="37"/>
    </row>
    <row r="204" spans="1:15" ht="12.75" customHeight="1">
      <c r="A204" s="21">
        <f t="shared" si="31"/>
        <v>166</v>
      </c>
      <c r="B204" s="83" t="s">
        <v>164</v>
      </c>
      <c r="C204" s="56" t="s">
        <v>567</v>
      </c>
      <c r="D204" s="19" t="s">
        <v>509</v>
      </c>
      <c r="E204" s="19">
        <v>0.1</v>
      </c>
      <c r="F204" s="29">
        <v>0.41</v>
      </c>
      <c r="G204" s="19">
        <v>20</v>
      </c>
      <c r="H204" s="19">
        <f t="shared" si="29"/>
        <v>0.49199999999999994</v>
      </c>
      <c r="I204" s="45">
        <f t="shared" si="30"/>
        <v>0.43049999999999994</v>
      </c>
      <c r="J204" s="33"/>
      <c r="K204" s="32">
        <f t="shared" si="28"/>
        <v>0</v>
      </c>
      <c r="L204" s="37"/>
      <c r="M204" s="37"/>
      <c r="N204" s="37"/>
      <c r="O204" s="37"/>
    </row>
    <row r="205" spans="1:15" ht="12.75" customHeight="1">
      <c r="A205" s="21">
        <f t="shared" si="31"/>
        <v>167</v>
      </c>
      <c r="B205" s="83" t="s">
        <v>165</v>
      </c>
      <c r="C205" s="56" t="s">
        <v>690</v>
      </c>
      <c r="D205" s="19" t="s">
        <v>509</v>
      </c>
      <c r="E205" s="19">
        <v>0.1</v>
      </c>
      <c r="F205" s="29">
        <v>0.34</v>
      </c>
      <c r="G205" s="19">
        <v>20</v>
      </c>
      <c r="H205" s="106" t="s">
        <v>867</v>
      </c>
      <c r="I205" s="107"/>
      <c r="J205" s="33"/>
      <c r="K205" s="32">
        <f t="shared" si="28"/>
        <v>0</v>
      </c>
      <c r="L205" s="37"/>
      <c r="M205" s="37"/>
      <c r="N205" s="37"/>
      <c r="O205" s="37"/>
    </row>
    <row r="206" spans="1:15" ht="12.75" customHeight="1">
      <c r="A206" s="21">
        <f t="shared" si="31"/>
        <v>168</v>
      </c>
      <c r="B206" s="83" t="s">
        <v>166</v>
      </c>
      <c r="C206" s="56" t="s">
        <v>764</v>
      </c>
      <c r="D206" s="19" t="s">
        <v>508</v>
      </c>
      <c r="E206" s="19">
        <v>0.2</v>
      </c>
      <c r="F206" s="29">
        <v>0.39</v>
      </c>
      <c r="G206" s="19">
        <v>20</v>
      </c>
      <c r="H206" s="106" t="s">
        <v>867</v>
      </c>
      <c r="I206" s="107"/>
      <c r="J206" s="33"/>
      <c r="K206" s="32">
        <f t="shared" si="28"/>
        <v>0</v>
      </c>
      <c r="L206" s="37"/>
      <c r="M206" s="37"/>
      <c r="N206" s="37"/>
      <c r="O206" s="37"/>
    </row>
    <row r="207" spans="1:15" ht="12.75" customHeight="1">
      <c r="A207" s="21">
        <f t="shared" si="31"/>
        <v>169</v>
      </c>
      <c r="B207" s="83" t="s">
        <v>167</v>
      </c>
      <c r="C207" s="56" t="s">
        <v>568</v>
      </c>
      <c r="D207" s="19" t="s">
        <v>508</v>
      </c>
      <c r="E207" s="19">
        <v>0.1</v>
      </c>
      <c r="F207" s="29">
        <v>0.33</v>
      </c>
      <c r="G207" s="19">
        <v>20</v>
      </c>
      <c r="H207" s="106" t="s">
        <v>867</v>
      </c>
      <c r="I207" s="107"/>
      <c r="J207" s="33"/>
      <c r="K207" s="32">
        <f t="shared" si="28"/>
        <v>0</v>
      </c>
      <c r="L207" s="37"/>
      <c r="M207" s="37"/>
      <c r="N207" s="37"/>
      <c r="O207" s="37"/>
    </row>
    <row r="208" spans="1:15" ht="12.75" customHeight="1">
      <c r="A208" s="21">
        <f t="shared" si="31"/>
        <v>170</v>
      </c>
      <c r="B208" s="83" t="s">
        <v>168</v>
      </c>
      <c r="C208" s="56" t="s">
        <v>691</v>
      </c>
      <c r="D208" s="19" t="s">
        <v>509</v>
      </c>
      <c r="E208" s="19">
        <v>0.1</v>
      </c>
      <c r="F208" s="29">
        <v>0.38</v>
      </c>
      <c r="G208" s="19">
        <v>20</v>
      </c>
      <c r="H208" s="106" t="s">
        <v>867</v>
      </c>
      <c r="I208" s="107"/>
      <c r="J208" s="33"/>
      <c r="K208" s="32">
        <f t="shared" si="28"/>
        <v>0</v>
      </c>
      <c r="L208" s="37"/>
      <c r="M208" s="37"/>
      <c r="N208" s="37"/>
      <c r="O208" s="37"/>
    </row>
    <row r="209" spans="1:15" ht="12.75" customHeight="1">
      <c r="A209" s="21">
        <f t="shared" si="31"/>
        <v>171</v>
      </c>
      <c r="B209" s="83" t="s">
        <v>169</v>
      </c>
      <c r="C209" s="56" t="s">
        <v>569</v>
      </c>
      <c r="D209" s="19" t="s">
        <v>551</v>
      </c>
      <c r="E209" s="19">
        <v>0.2</v>
      </c>
      <c r="F209" s="29">
        <v>0.34</v>
      </c>
      <c r="G209" s="19">
        <v>20</v>
      </c>
      <c r="H209" s="19">
        <f t="shared" si="29"/>
        <v>0.40800000000000003</v>
      </c>
      <c r="I209" s="45">
        <f t="shared" si="30"/>
        <v>0.35700000000000004</v>
      </c>
      <c r="J209" s="33"/>
      <c r="K209" s="32">
        <f t="shared" si="28"/>
        <v>0</v>
      </c>
      <c r="L209" s="37"/>
      <c r="M209" s="37"/>
      <c r="N209" s="37"/>
      <c r="O209" s="37"/>
    </row>
    <row r="210" spans="1:15" ht="12.75" customHeight="1">
      <c r="A210" s="21"/>
      <c r="B210" s="83"/>
      <c r="C210" s="24" t="s">
        <v>864</v>
      </c>
      <c r="D210" s="25"/>
      <c r="E210" s="26"/>
      <c r="F210" s="30"/>
      <c r="G210" s="26"/>
      <c r="H210" s="59"/>
      <c r="I210" s="60"/>
      <c r="J210" s="33"/>
      <c r="K210" s="32"/>
      <c r="L210" s="37"/>
      <c r="M210" s="37"/>
      <c r="N210" s="37"/>
      <c r="O210" s="37"/>
    </row>
    <row r="211" spans="1:15" ht="12.75" customHeight="1">
      <c r="A211" s="21">
        <f>A209+1</f>
        <v>172</v>
      </c>
      <c r="B211" s="83"/>
      <c r="C211" s="56" t="s">
        <v>20</v>
      </c>
      <c r="D211" s="25" t="s">
        <v>551</v>
      </c>
      <c r="E211" s="19">
        <v>1</v>
      </c>
      <c r="F211" s="29">
        <v>0.33</v>
      </c>
      <c r="G211" s="19">
        <v>20</v>
      </c>
      <c r="H211" s="106" t="s">
        <v>867</v>
      </c>
      <c r="I211" s="107"/>
      <c r="J211" s="33"/>
      <c r="K211" s="32">
        <f t="shared" si="28"/>
        <v>0</v>
      </c>
      <c r="L211" s="37"/>
      <c r="M211" s="37"/>
      <c r="N211" s="37"/>
      <c r="O211" s="37"/>
    </row>
    <row r="212" spans="1:15" ht="12.75" customHeight="1">
      <c r="A212" s="21"/>
      <c r="B212" s="83"/>
      <c r="C212" s="24" t="s">
        <v>341</v>
      </c>
      <c r="D212" s="108" t="s">
        <v>641</v>
      </c>
      <c r="E212" s="109"/>
      <c r="F212" s="109"/>
      <c r="G212" s="109"/>
      <c r="H212" s="111"/>
      <c r="I212" s="112"/>
      <c r="J212" s="33"/>
      <c r="K212" s="32"/>
      <c r="L212" s="37"/>
      <c r="M212" s="37"/>
      <c r="N212" s="37"/>
      <c r="O212" s="37"/>
    </row>
    <row r="213" spans="1:15" ht="12.75" customHeight="1">
      <c r="A213" s="21">
        <f>A211+1</f>
        <v>173</v>
      </c>
      <c r="B213" s="83" t="s">
        <v>170</v>
      </c>
      <c r="C213" s="57" t="s">
        <v>692</v>
      </c>
      <c r="D213" s="19" t="s">
        <v>509</v>
      </c>
      <c r="E213" s="19">
        <v>2</v>
      </c>
      <c r="F213" s="29">
        <v>0.33</v>
      </c>
      <c r="G213" s="19">
        <v>20</v>
      </c>
      <c r="H213" s="19">
        <f>F213*1.2</f>
        <v>0.396</v>
      </c>
      <c r="I213" s="45">
        <f>F213*1.2*0.875</f>
        <v>0.34650000000000003</v>
      </c>
      <c r="J213" s="33"/>
      <c r="K213" s="32">
        <f t="shared" si="28"/>
        <v>0</v>
      </c>
      <c r="L213" s="37"/>
      <c r="M213" s="37"/>
      <c r="N213" s="37"/>
      <c r="O213" s="37"/>
    </row>
    <row r="214" spans="1:15" ht="12.75" customHeight="1">
      <c r="A214" s="21">
        <f>A213+1</f>
        <v>174</v>
      </c>
      <c r="B214" s="83" t="s">
        <v>171</v>
      </c>
      <c r="C214" s="57" t="s">
        <v>765</v>
      </c>
      <c r="D214" s="19" t="s">
        <v>508</v>
      </c>
      <c r="E214" s="19">
        <v>2</v>
      </c>
      <c r="F214" s="29">
        <v>0.33</v>
      </c>
      <c r="G214" s="19">
        <v>20</v>
      </c>
      <c r="H214" s="19">
        <f>F214*1.2</f>
        <v>0.396</v>
      </c>
      <c r="I214" s="45">
        <f>F214*1.2*0.875</f>
        <v>0.34650000000000003</v>
      </c>
      <c r="J214" s="33"/>
      <c r="K214" s="32">
        <f t="shared" si="28"/>
        <v>0</v>
      </c>
      <c r="L214" s="37"/>
      <c r="M214" s="37"/>
      <c r="N214" s="37"/>
      <c r="O214" s="37"/>
    </row>
    <row r="215" spans="1:15" ht="12.75" customHeight="1">
      <c r="A215" s="21">
        <f>A214+1</f>
        <v>175</v>
      </c>
      <c r="B215" s="83" t="s">
        <v>172</v>
      </c>
      <c r="C215" s="57" t="s">
        <v>667</v>
      </c>
      <c r="D215" s="19" t="s">
        <v>508</v>
      </c>
      <c r="E215" s="19">
        <v>2</v>
      </c>
      <c r="F215" s="29">
        <v>0.33</v>
      </c>
      <c r="G215" s="19">
        <v>20</v>
      </c>
      <c r="H215" s="19">
        <f>F215*1.2</f>
        <v>0.396</v>
      </c>
      <c r="I215" s="45">
        <f>F215*1.2*0.875</f>
        <v>0.34650000000000003</v>
      </c>
      <c r="J215" s="33"/>
      <c r="K215" s="32">
        <f t="shared" si="28"/>
        <v>0</v>
      </c>
      <c r="L215" s="37"/>
      <c r="M215" s="37"/>
      <c r="N215" s="37"/>
      <c r="O215" s="37"/>
    </row>
    <row r="216" spans="1:15" ht="12.75" customHeight="1">
      <c r="A216" s="21"/>
      <c r="B216" s="83"/>
      <c r="C216" s="24" t="s">
        <v>343</v>
      </c>
      <c r="D216" s="108" t="s">
        <v>642</v>
      </c>
      <c r="E216" s="109"/>
      <c r="F216" s="109"/>
      <c r="G216" s="109"/>
      <c r="H216" s="115"/>
      <c r="I216" s="116"/>
      <c r="J216" s="33"/>
      <c r="K216" s="32"/>
      <c r="L216" s="37"/>
      <c r="M216" s="37"/>
      <c r="N216" s="37"/>
      <c r="O216" s="37"/>
    </row>
    <row r="217" spans="1:15" ht="12.75" customHeight="1">
      <c r="A217" s="21">
        <f>A215+1</f>
        <v>176</v>
      </c>
      <c r="B217" s="83" t="s">
        <v>173</v>
      </c>
      <c r="C217" s="56" t="s">
        <v>570</v>
      </c>
      <c r="D217" s="19" t="s">
        <v>509</v>
      </c>
      <c r="E217" s="19">
        <v>3</v>
      </c>
      <c r="F217" s="29">
        <v>0.34</v>
      </c>
      <c r="G217" s="19">
        <v>20</v>
      </c>
      <c r="H217" s="19">
        <f>F217*1.2</f>
        <v>0.40800000000000003</v>
      </c>
      <c r="I217" s="45">
        <f>F217*1.2*0.875</f>
        <v>0.35700000000000004</v>
      </c>
      <c r="J217" s="33"/>
      <c r="K217" s="32">
        <f t="shared" si="28"/>
        <v>0</v>
      </c>
      <c r="L217" s="37"/>
      <c r="M217" s="37"/>
      <c r="N217" s="37"/>
      <c r="O217" s="37"/>
    </row>
    <row r="218" spans="1:15" ht="12.75" customHeight="1">
      <c r="A218" s="21">
        <f>A217+1</f>
        <v>177</v>
      </c>
      <c r="B218" s="83" t="s">
        <v>174</v>
      </c>
      <c r="C218" s="56" t="s">
        <v>571</v>
      </c>
      <c r="D218" s="19" t="s">
        <v>509</v>
      </c>
      <c r="E218" s="19">
        <v>3</v>
      </c>
      <c r="F218" s="29">
        <v>0.34</v>
      </c>
      <c r="G218" s="19">
        <v>20</v>
      </c>
      <c r="H218" s="19">
        <f aca="true" t="shared" si="32" ref="H218:H227">F218*1.2</f>
        <v>0.40800000000000003</v>
      </c>
      <c r="I218" s="45">
        <f aca="true" t="shared" si="33" ref="I218:I227">F218*1.2*0.875</f>
        <v>0.35700000000000004</v>
      </c>
      <c r="J218" s="33"/>
      <c r="K218" s="32">
        <f t="shared" si="28"/>
        <v>0</v>
      </c>
      <c r="L218" s="37"/>
      <c r="M218" s="37"/>
      <c r="N218" s="37"/>
      <c r="O218" s="37"/>
    </row>
    <row r="219" spans="1:15" ht="12.75" customHeight="1">
      <c r="A219" s="21">
        <f aca="true" t="shared" si="34" ref="A219:A228">A218+1</f>
        <v>178</v>
      </c>
      <c r="B219" s="83" t="s">
        <v>175</v>
      </c>
      <c r="C219" s="56" t="s">
        <v>572</v>
      </c>
      <c r="D219" s="19" t="s">
        <v>509</v>
      </c>
      <c r="E219" s="19">
        <v>3</v>
      </c>
      <c r="F219" s="29">
        <v>0.33</v>
      </c>
      <c r="G219" s="19">
        <v>20</v>
      </c>
      <c r="H219" s="19">
        <f t="shared" si="32"/>
        <v>0.396</v>
      </c>
      <c r="I219" s="45">
        <f t="shared" si="33"/>
        <v>0.34650000000000003</v>
      </c>
      <c r="J219" s="33"/>
      <c r="K219" s="32">
        <f t="shared" si="28"/>
        <v>0</v>
      </c>
      <c r="L219" s="37"/>
      <c r="M219" s="37"/>
      <c r="N219" s="37"/>
      <c r="O219" s="37"/>
    </row>
    <row r="220" spans="1:15" ht="12.75" customHeight="1">
      <c r="A220" s="21">
        <f t="shared" si="34"/>
        <v>179</v>
      </c>
      <c r="B220" s="83" t="s">
        <v>176</v>
      </c>
      <c r="C220" s="56" t="s">
        <v>573</v>
      </c>
      <c r="D220" s="19" t="s">
        <v>509</v>
      </c>
      <c r="E220" s="19">
        <v>3</v>
      </c>
      <c r="F220" s="29">
        <v>0.33</v>
      </c>
      <c r="G220" s="19">
        <v>20</v>
      </c>
      <c r="H220" s="19">
        <f t="shared" si="32"/>
        <v>0.396</v>
      </c>
      <c r="I220" s="45">
        <f t="shared" si="33"/>
        <v>0.34650000000000003</v>
      </c>
      <c r="J220" s="33"/>
      <c r="K220" s="32">
        <f t="shared" si="28"/>
        <v>0</v>
      </c>
      <c r="L220" s="37"/>
      <c r="M220" s="37"/>
      <c r="N220" s="37"/>
      <c r="O220" s="37"/>
    </row>
    <row r="221" spans="1:15" ht="12.75" customHeight="1">
      <c r="A221" s="21">
        <f t="shared" si="34"/>
        <v>180</v>
      </c>
      <c r="B221" s="83" t="s">
        <v>177</v>
      </c>
      <c r="C221" s="56" t="s">
        <v>574</v>
      </c>
      <c r="D221" s="19" t="s">
        <v>515</v>
      </c>
      <c r="E221" s="19">
        <v>3</v>
      </c>
      <c r="F221" s="29">
        <v>0.35</v>
      </c>
      <c r="G221" s="19">
        <v>20</v>
      </c>
      <c r="H221" s="19">
        <f t="shared" si="32"/>
        <v>0.42</v>
      </c>
      <c r="I221" s="45">
        <f t="shared" si="33"/>
        <v>0.3675</v>
      </c>
      <c r="J221" s="33"/>
      <c r="K221" s="32">
        <f t="shared" si="28"/>
        <v>0</v>
      </c>
      <c r="L221" s="37"/>
      <c r="M221" s="37"/>
      <c r="N221" s="37"/>
      <c r="O221" s="37"/>
    </row>
    <row r="222" spans="1:15" ht="12.75" customHeight="1">
      <c r="A222" s="21">
        <f t="shared" si="34"/>
        <v>181</v>
      </c>
      <c r="B222" s="83" t="s">
        <v>178</v>
      </c>
      <c r="C222" s="56" t="s">
        <v>628</v>
      </c>
      <c r="D222" s="19" t="s">
        <v>592</v>
      </c>
      <c r="E222" s="19">
        <v>3</v>
      </c>
      <c r="F222" s="29">
        <v>0.33</v>
      </c>
      <c r="G222" s="19">
        <v>20</v>
      </c>
      <c r="H222" s="19">
        <f t="shared" si="32"/>
        <v>0.396</v>
      </c>
      <c r="I222" s="45">
        <f t="shared" si="33"/>
        <v>0.34650000000000003</v>
      </c>
      <c r="J222" s="33"/>
      <c r="K222" s="32">
        <f t="shared" si="28"/>
        <v>0</v>
      </c>
      <c r="L222" s="37"/>
      <c r="M222" s="37"/>
      <c r="N222" s="37"/>
      <c r="O222" s="37"/>
    </row>
    <row r="223" spans="1:15" ht="12.75" customHeight="1">
      <c r="A223" s="21">
        <f t="shared" si="34"/>
        <v>182</v>
      </c>
      <c r="B223" s="83" t="s">
        <v>179</v>
      </c>
      <c r="C223" s="56" t="s">
        <v>674</v>
      </c>
      <c r="D223" s="19" t="s">
        <v>508</v>
      </c>
      <c r="E223" s="19">
        <v>3</v>
      </c>
      <c r="F223" s="29">
        <v>0.33</v>
      </c>
      <c r="G223" s="19">
        <v>20</v>
      </c>
      <c r="H223" s="106" t="s">
        <v>867</v>
      </c>
      <c r="I223" s="107"/>
      <c r="J223" s="33"/>
      <c r="K223" s="32">
        <f t="shared" si="28"/>
        <v>0</v>
      </c>
      <c r="L223" s="37"/>
      <c r="M223" s="37"/>
      <c r="N223" s="37"/>
      <c r="O223" s="37"/>
    </row>
    <row r="224" spans="1:15" ht="12.75" customHeight="1">
      <c r="A224" s="21">
        <f t="shared" si="34"/>
        <v>183</v>
      </c>
      <c r="B224" s="83" t="s">
        <v>180</v>
      </c>
      <c r="C224" s="56" t="s">
        <v>693</v>
      </c>
      <c r="D224" s="19" t="s">
        <v>551</v>
      </c>
      <c r="E224" s="19">
        <v>3</v>
      </c>
      <c r="F224" s="29">
        <v>0.33</v>
      </c>
      <c r="G224" s="19">
        <v>20</v>
      </c>
      <c r="H224" s="19">
        <f>F224*1.2</f>
        <v>0.396</v>
      </c>
      <c r="I224" s="45">
        <f>F224*1.2*0.875</f>
        <v>0.34650000000000003</v>
      </c>
      <c r="J224" s="33"/>
      <c r="K224" s="32">
        <f t="shared" si="28"/>
        <v>0</v>
      </c>
      <c r="L224" s="37"/>
      <c r="M224" s="37"/>
      <c r="N224" s="37"/>
      <c r="O224" s="37"/>
    </row>
    <row r="225" spans="1:15" ht="12.75" customHeight="1">
      <c r="A225" s="21">
        <f t="shared" si="34"/>
        <v>184</v>
      </c>
      <c r="B225" s="83" t="s">
        <v>181</v>
      </c>
      <c r="C225" s="56" t="s">
        <v>575</v>
      </c>
      <c r="D225" s="19" t="s">
        <v>509</v>
      </c>
      <c r="E225" s="19">
        <v>3</v>
      </c>
      <c r="F225" s="29">
        <v>0.33</v>
      </c>
      <c r="G225" s="19">
        <v>20</v>
      </c>
      <c r="H225" s="19">
        <f t="shared" si="32"/>
        <v>0.396</v>
      </c>
      <c r="I225" s="45">
        <f t="shared" si="33"/>
        <v>0.34650000000000003</v>
      </c>
      <c r="J225" s="33"/>
      <c r="K225" s="32">
        <f t="shared" si="28"/>
        <v>0</v>
      </c>
      <c r="L225" s="37"/>
      <c r="M225" s="37"/>
      <c r="N225" s="37"/>
      <c r="O225" s="37"/>
    </row>
    <row r="226" spans="1:15" ht="12.75" customHeight="1">
      <c r="A226" s="21">
        <f t="shared" si="34"/>
        <v>185</v>
      </c>
      <c r="B226" s="83" t="s">
        <v>182</v>
      </c>
      <c r="C226" s="56" t="s">
        <v>694</v>
      </c>
      <c r="D226" s="19" t="s">
        <v>511</v>
      </c>
      <c r="E226" s="19">
        <v>3</v>
      </c>
      <c r="F226" s="29">
        <v>0.35</v>
      </c>
      <c r="G226" s="19">
        <v>20</v>
      </c>
      <c r="H226" s="19">
        <f t="shared" si="32"/>
        <v>0.42</v>
      </c>
      <c r="I226" s="45">
        <f t="shared" si="33"/>
        <v>0.3675</v>
      </c>
      <c r="J226" s="33"/>
      <c r="K226" s="32">
        <f t="shared" si="28"/>
        <v>0</v>
      </c>
      <c r="L226" s="37"/>
      <c r="M226" s="37"/>
      <c r="N226" s="37"/>
      <c r="O226" s="37"/>
    </row>
    <row r="227" spans="1:15" ht="12.75" customHeight="1">
      <c r="A227" s="21">
        <f t="shared" si="34"/>
        <v>186</v>
      </c>
      <c r="B227" s="83">
        <v>4690368026499</v>
      </c>
      <c r="C227" s="56" t="s">
        <v>844</v>
      </c>
      <c r="D227" s="19" t="s">
        <v>515</v>
      </c>
      <c r="E227" s="19">
        <v>1</v>
      </c>
      <c r="F227" s="29">
        <v>0.35</v>
      </c>
      <c r="G227" s="19">
        <v>20</v>
      </c>
      <c r="H227" s="19">
        <f t="shared" si="32"/>
        <v>0.42</v>
      </c>
      <c r="I227" s="45">
        <f t="shared" si="33"/>
        <v>0.3675</v>
      </c>
      <c r="J227" s="33"/>
      <c r="K227" s="32">
        <f t="shared" si="28"/>
        <v>0</v>
      </c>
      <c r="L227" s="37"/>
      <c r="M227" s="37"/>
      <c r="N227" s="37"/>
      <c r="O227" s="37"/>
    </row>
    <row r="228" spans="1:15" ht="12.75" customHeight="1">
      <c r="A228" s="21">
        <f t="shared" si="34"/>
        <v>187</v>
      </c>
      <c r="B228" s="83" t="s">
        <v>183</v>
      </c>
      <c r="C228" s="56" t="s">
        <v>576</v>
      </c>
      <c r="D228" s="19" t="s">
        <v>509</v>
      </c>
      <c r="E228" s="19">
        <v>3</v>
      </c>
      <c r="F228" s="29">
        <v>0.33</v>
      </c>
      <c r="G228" s="19">
        <v>20</v>
      </c>
      <c r="H228" s="19">
        <f>F228*1.2</f>
        <v>0.396</v>
      </c>
      <c r="I228" s="45">
        <f>F228*1.2*0.875</f>
        <v>0.34650000000000003</v>
      </c>
      <c r="J228" s="33"/>
      <c r="K228" s="32">
        <f t="shared" si="28"/>
        <v>0</v>
      </c>
      <c r="L228" s="37"/>
      <c r="M228" s="37"/>
      <c r="N228" s="37"/>
      <c r="O228" s="37"/>
    </row>
    <row r="229" spans="1:15" ht="12.75" customHeight="1">
      <c r="A229" s="21"/>
      <c r="B229" s="83"/>
      <c r="C229" s="24" t="s">
        <v>344</v>
      </c>
      <c r="D229" s="108" t="s">
        <v>643</v>
      </c>
      <c r="E229" s="109"/>
      <c r="F229" s="109"/>
      <c r="G229" s="109"/>
      <c r="H229" s="111"/>
      <c r="I229" s="112"/>
      <c r="J229" s="33"/>
      <c r="K229" s="32"/>
      <c r="L229" s="37"/>
      <c r="M229" s="37"/>
      <c r="N229" s="37"/>
      <c r="O229" s="37"/>
    </row>
    <row r="230" spans="1:15" ht="12.75" customHeight="1">
      <c r="A230" s="21">
        <f>A228+1</f>
        <v>188</v>
      </c>
      <c r="B230" s="83" t="s">
        <v>184</v>
      </c>
      <c r="C230" s="57" t="s">
        <v>577</v>
      </c>
      <c r="D230" s="19" t="s">
        <v>509</v>
      </c>
      <c r="E230" s="19">
        <v>1</v>
      </c>
      <c r="F230" s="29">
        <v>0.33</v>
      </c>
      <c r="G230" s="19">
        <v>20</v>
      </c>
      <c r="H230" s="19">
        <f>F230*1.2</f>
        <v>0.396</v>
      </c>
      <c r="I230" s="45">
        <f>F230*1.2*0.875</f>
        <v>0.34650000000000003</v>
      </c>
      <c r="J230" s="33"/>
      <c r="K230" s="32">
        <f t="shared" si="28"/>
        <v>0</v>
      </c>
      <c r="L230" s="37"/>
      <c r="M230" s="37"/>
      <c r="N230" s="37"/>
      <c r="O230" s="37"/>
    </row>
    <row r="231" spans="1:15" ht="12.75" customHeight="1">
      <c r="A231" s="21">
        <f>A230+1</f>
        <v>189</v>
      </c>
      <c r="B231" s="83" t="s">
        <v>185</v>
      </c>
      <c r="C231" s="57" t="s">
        <v>673</v>
      </c>
      <c r="D231" s="19" t="s">
        <v>508</v>
      </c>
      <c r="E231" s="19">
        <v>1</v>
      </c>
      <c r="F231" s="29">
        <v>0.33</v>
      </c>
      <c r="G231" s="19">
        <v>20</v>
      </c>
      <c r="H231" s="19">
        <f>F231*1.2</f>
        <v>0.396</v>
      </c>
      <c r="I231" s="45">
        <f>F231*1.2*0.875</f>
        <v>0.34650000000000003</v>
      </c>
      <c r="J231" s="33"/>
      <c r="K231" s="32">
        <f t="shared" si="28"/>
        <v>0</v>
      </c>
      <c r="L231" s="37"/>
      <c r="M231" s="37"/>
      <c r="N231" s="37"/>
      <c r="O231" s="37"/>
    </row>
    <row r="232" spans="1:15" ht="12.75" customHeight="1">
      <c r="A232" s="21">
        <f>A231+1</f>
        <v>190</v>
      </c>
      <c r="B232" s="83" t="s">
        <v>186</v>
      </c>
      <c r="C232" s="57" t="s">
        <v>578</v>
      </c>
      <c r="D232" s="19" t="s">
        <v>510</v>
      </c>
      <c r="E232" s="19">
        <v>1</v>
      </c>
      <c r="F232" s="29">
        <v>0.33</v>
      </c>
      <c r="G232" s="19">
        <v>20</v>
      </c>
      <c r="H232" s="19">
        <f>F232*1.2</f>
        <v>0.396</v>
      </c>
      <c r="I232" s="45">
        <f>F232*1.2*0.875</f>
        <v>0.34650000000000003</v>
      </c>
      <c r="J232" s="33"/>
      <c r="K232" s="32">
        <f t="shared" si="28"/>
        <v>0</v>
      </c>
      <c r="L232" s="37"/>
      <c r="M232" s="37"/>
      <c r="N232" s="37"/>
      <c r="O232" s="37"/>
    </row>
    <row r="233" spans="1:15" ht="12.75" customHeight="1">
      <c r="A233" s="21"/>
      <c r="B233" s="83"/>
      <c r="C233" s="24" t="s">
        <v>345</v>
      </c>
      <c r="D233" s="108" t="s">
        <v>644</v>
      </c>
      <c r="E233" s="109"/>
      <c r="F233" s="109"/>
      <c r="G233" s="109"/>
      <c r="H233" s="109"/>
      <c r="I233" s="110"/>
      <c r="J233" s="33"/>
      <c r="K233" s="32"/>
      <c r="L233" s="37"/>
      <c r="M233" s="37"/>
      <c r="N233" s="37"/>
      <c r="O233" s="37"/>
    </row>
    <row r="234" spans="1:15" ht="12.75" customHeight="1">
      <c r="A234" s="21">
        <f>A232+1</f>
        <v>191</v>
      </c>
      <c r="B234" s="83" t="s">
        <v>187</v>
      </c>
      <c r="C234" s="57" t="s">
        <v>579</v>
      </c>
      <c r="D234" s="19" t="s">
        <v>514</v>
      </c>
      <c r="E234" s="19">
        <v>1</v>
      </c>
      <c r="F234" s="29">
        <v>0.33</v>
      </c>
      <c r="G234" s="19">
        <v>20</v>
      </c>
      <c r="H234" s="19">
        <f>F234*1.2</f>
        <v>0.396</v>
      </c>
      <c r="I234" s="45">
        <f>F234*1.2*0.875</f>
        <v>0.34650000000000003</v>
      </c>
      <c r="J234" s="33"/>
      <c r="K234" s="32">
        <f t="shared" si="28"/>
        <v>0</v>
      </c>
      <c r="L234" s="37"/>
      <c r="M234" s="37"/>
      <c r="N234" s="37"/>
      <c r="O234" s="37"/>
    </row>
    <row r="235" spans="1:15" ht="12.75" customHeight="1">
      <c r="A235" s="21">
        <f>A234+1</f>
        <v>192</v>
      </c>
      <c r="B235" s="83" t="s">
        <v>188</v>
      </c>
      <c r="C235" s="56" t="s">
        <v>580</v>
      </c>
      <c r="D235" s="51" t="s">
        <v>514</v>
      </c>
      <c r="E235" s="51">
        <v>1</v>
      </c>
      <c r="F235" s="52">
        <v>0.33</v>
      </c>
      <c r="G235" s="51">
        <v>20</v>
      </c>
      <c r="H235" s="51">
        <f>F235*1.2</f>
        <v>0.396</v>
      </c>
      <c r="I235" s="53">
        <f>F235*1.2*0.875</f>
        <v>0.34650000000000003</v>
      </c>
      <c r="J235" s="33"/>
      <c r="K235" s="32">
        <f aca="true" t="shared" si="35" ref="K235:K304">F235*1.2*J235</f>
        <v>0</v>
      </c>
      <c r="L235" s="37"/>
      <c r="M235" s="37"/>
      <c r="N235" s="37"/>
      <c r="O235" s="37"/>
    </row>
    <row r="236" spans="1:15" ht="12.75" customHeight="1">
      <c r="A236" s="21"/>
      <c r="B236" s="83"/>
      <c r="C236" s="24" t="s">
        <v>346</v>
      </c>
      <c r="D236" s="108" t="s">
        <v>647</v>
      </c>
      <c r="E236" s="109"/>
      <c r="F236" s="109"/>
      <c r="G236" s="109"/>
      <c r="H236" s="115"/>
      <c r="I236" s="116"/>
      <c r="J236" s="33"/>
      <c r="K236" s="32"/>
      <c r="L236" s="37"/>
      <c r="M236" s="37"/>
      <c r="N236" s="37"/>
      <c r="O236" s="37"/>
    </row>
    <row r="237" spans="1:15" s="18" customFormat="1" ht="12.75" customHeight="1">
      <c r="A237" s="22">
        <f>A235+1</f>
        <v>193</v>
      </c>
      <c r="B237" s="83" t="s">
        <v>189</v>
      </c>
      <c r="C237" s="57" t="s">
        <v>695</v>
      </c>
      <c r="D237" s="19" t="s">
        <v>512</v>
      </c>
      <c r="E237" s="19">
        <v>0.5</v>
      </c>
      <c r="F237" s="29">
        <v>0.34</v>
      </c>
      <c r="G237" s="19">
        <v>20</v>
      </c>
      <c r="H237" s="19">
        <f aca="true" t="shared" si="36" ref="H237:H242">F237*1.2</f>
        <v>0.40800000000000003</v>
      </c>
      <c r="I237" s="45">
        <f aca="true" t="shared" si="37" ref="I237:I242">F237*1.2*0.875</f>
        <v>0.35700000000000004</v>
      </c>
      <c r="J237" s="33"/>
      <c r="K237" s="32">
        <f t="shared" si="35"/>
        <v>0</v>
      </c>
      <c r="L237" s="37"/>
      <c r="M237" s="37"/>
      <c r="N237" s="37"/>
      <c r="O237" s="37"/>
    </row>
    <row r="238" spans="1:15" s="18" customFormat="1" ht="12.75" customHeight="1">
      <c r="A238" s="22">
        <f aca="true" t="shared" si="38" ref="A238:A245">A237+1</f>
        <v>194</v>
      </c>
      <c r="B238" s="83" t="s">
        <v>190</v>
      </c>
      <c r="C238" s="57" t="s">
        <v>696</v>
      </c>
      <c r="D238" s="19" t="s">
        <v>509</v>
      </c>
      <c r="E238" s="19">
        <v>0.5</v>
      </c>
      <c r="F238" s="29">
        <v>0.34</v>
      </c>
      <c r="G238" s="19">
        <v>20</v>
      </c>
      <c r="H238" s="19">
        <f t="shared" si="36"/>
        <v>0.40800000000000003</v>
      </c>
      <c r="I238" s="45">
        <f t="shared" si="37"/>
        <v>0.35700000000000004</v>
      </c>
      <c r="J238" s="33"/>
      <c r="K238" s="32">
        <f t="shared" si="35"/>
        <v>0</v>
      </c>
      <c r="L238" s="37"/>
      <c r="M238" s="37"/>
      <c r="N238" s="37"/>
      <c r="O238" s="37"/>
    </row>
    <row r="239" spans="1:15" s="18" customFormat="1" ht="12.75" customHeight="1">
      <c r="A239" s="22">
        <f t="shared" si="38"/>
        <v>195</v>
      </c>
      <c r="B239" s="83" t="s">
        <v>191</v>
      </c>
      <c r="C239" s="56" t="s">
        <v>766</v>
      </c>
      <c r="D239" s="19" t="s">
        <v>508</v>
      </c>
      <c r="E239" s="19">
        <v>0.5</v>
      </c>
      <c r="F239" s="29">
        <v>0.33</v>
      </c>
      <c r="G239" s="19">
        <v>20</v>
      </c>
      <c r="H239" s="19">
        <f>F239*1.2</f>
        <v>0.396</v>
      </c>
      <c r="I239" s="45">
        <f>F239*1.2*0.875</f>
        <v>0.34650000000000003</v>
      </c>
      <c r="J239" s="33"/>
      <c r="K239" s="32">
        <f t="shared" si="35"/>
        <v>0</v>
      </c>
      <c r="L239" s="37"/>
      <c r="M239" s="37"/>
      <c r="N239" s="37"/>
      <c r="O239" s="37"/>
    </row>
    <row r="240" spans="1:15" ht="12.75" customHeight="1">
      <c r="A240" s="22">
        <f t="shared" si="38"/>
        <v>196</v>
      </c>
      <c r="B240" s="83" t="s">
        <v>192</v>
      </c>
      <c r="C240" s="56" t="s">
        <v>581</v>
      </c>
      <c r="D240" s="19" t="s">
        <v>514</v>
      </c>
      <c r="E240" s="19">
        <v>0.5</v>
      </c>
      <c r="F240" s="29">
        <v>0.33</v>
      </c>
      <c r="G240" s="19">
        <v>20</v>
      </c>
      <c r="H240" s="19">
        <f t="shared" si="36"/>
        <v>0.396</v>
      </c>
      <c r="I240" s="45">
        <f t="shared" si="37"/>
        <v>0.34650000000000003</v>
      </c>
      <c r="J240" s="33"/>
      <c r="K240" s="32">
        <f t="shared" si="35"/>
        <v>0</v>
      </c>
      <c r="L240" s="37"/>
      <c r="M240" s="37"/>
      <c r="N240" s="37"/>
      <c r="O240" s="37"/>
    </row>
    <row r="241" spans="1:15" ht="12.75" customHeight="1">
      <c r="A241" s="22">
        <f t="shared" si="38"/>
        <v>197</v>
      </c>
      <c r="B241" s="83" t="s">
        <v>193</v>
      </c>
      <c r="C241" s="57" t="s">
        <v>582</v>
      </c>
      <c r="D241" s="19" t="s">
        <v>513</v>
      </c>
      <c r="E241" s="19">
        <v>0.5</v>
      </c>
      <c r="F241" s="29">
        <v>0.33</v>
      </c>
      <c r="G241" s="19">
        <v>20</v>
      </c>
      <c r="H241" s="19">
        <f t="shared" si="36"/>
        <v>0.396</v>
      </c>
      <c r="I241" s="45">
        <f t="shared" si="37"/>
        <v>0.34650000000000003</v>
      </c>
      <c r="J241" s="33"/>
      <c r="K241" s="32">
        <f t="shared" si="35"/>
        <v>0</v>
      </c>
      <c r="L241" s="37"/>
      <c r="M241" s="37"/>
      <c r="N241" s="37"/>
      <c r="O241" s="37"/>
    </row>
    <row r="242" spans="1:15" ht="12.75" customHeight="1">
      <c r="A242" s="22">
        <f t="shared" si="38"/>
        <v>198</v>
      </c>
      <c r="B242" s="83" t="s">
        <v>194</v>
      </c>
      <c r="C242" s="57" t="s">
        <v>583</v>
      </c>
      <c r="D242" s="19" t="s">
        <v>509</v>
      </c>
      <c r="E242" s="19">
        <v>1</v>
      </c>
      <c r="F242" s="29">
        <v>0.33</v>
      </c>
      <c r="G242" s="19">
        <v>20</v>
      </c>
      <c r="H242" s="19">
        <f t="shared" si="36"/>
        <v>0.396</v>
      </c>
      <c r="I242" s="45">
        <f t="shared" si="37"/>
        <v>0.34650000000000003</v>
      </c>
      <c r="J242" s="33"/>
      <c r="K242" s="32">
        <f t="shared" si="35"/>
        <v>0</v>
      </c>
      <c r="L242" s="37"/>
      <c r="M242" s="37"/>
      <c r="N242" s="37"/>
      <c r="O242" s="37"/>
    </row>
    <row r="243" spans="1:15" ht="12.75" customHeight="1">
      <c r="A243" s="22">
        <f t="shared" si="38"/>
        <v>199</v>
      </c>
      <c r="B243" s="83">
        <v>4607015189520</v>
      </c>
      <c r="C243" s="57" t="s">
        <v>21</v>
      </c>
      <c r="D243" s="19" t="s">
        <v>508</v>
      </c>
      <c r="E243" s="19">
        <v>0.5</v>
      </c>
      <c r="F243" s="29">
        <v>0.33</v>
      </c>
      <c r="G243" s="19">
        <v>20</v>
      </c>
      <c r="H243" s="19">
        <f>F243*1.2</f>
        <v>0.396</v>
      </c>
      <c r="I243" s="45">
        <f>F243*1.2*0.875</f>
        <v>0.34650000000000003</v>
      </c>
      <c r="J243" s="33"/>
      <c r="K243" s="32">
        <f t="shared" si="35"/>
        <v>0</v>
      </c>
      <c r="L243" s="37"/>
      <c r="M243" s="37"/>
      <c r="N243" s="37"/>
      <c r="O243" s="37"/>
    </row>
    <row r="244" spans="1:15" ht="12.75" customHeight="1">
      <c r="A244" s="22">
        <f t="shared" si="38"/>
        <v>200</v>
      </c>
      <c r="B244" s="83" t="s">
        <v>195</v>
      </c>
      <c r="C244" s="56" t="s">
        <v>767</v>
      </c>
      <c r="D244" s="19" t="s">
        <v>509</v>
      </c>
      <c r="E244" s="19">
        <v>0.5</v>
      </c>
      <c r="F244" s="29">
        <v>0.33</v>
      </c>
      <c r="G244" s="19">
        <v>20</v>
      </c>
      <c r="H244" s="106" t="s">
        <v>867</v>
      </c>
      <c r="I244" s="107"/>
      <c r="J244" s="33"/>
      <c r="K244" s="32">
        <f t="shared" si="35"/>
        <v>0</v>
      </c>
      <c r="L244" s="37"/>
      <c r="M244" s="37"/>
      <c r="N244" s="37"/>
      <c r="O244" s="37"/>
    </row>
    <row r="245" spans="1:15" ht="12.75" customHeight="1">
      <c r="A245" s="22">
        <f t="shared" si="38"/>
        <v>201</v>
      </c>
      <c r="B245" s="83" t="s">
        <v>196</v>
      </c>
      <c r="C245" s="57" t="s">
        <v>584</v>
      </c>
      <c r="D245" s="19" t="s">
        <v>515</v>
      </c>
      <c r="E245" s="19">
        <v>0.5</v>
      </c>
      <c r="F245" s="29">
        <v>0.34</v>
      </c>
      <c r="G245" s="19">
        <v>20</v>
      </c>
      <c r="H245" s="106" t="s">
        <v>867</v>
      </c>
      <c r="I245" s="107"/>
      <c r="J245" s="33"/>
      <c r="K245" s="32">
        <f t="shared" si="35"/>
        <v>0</v>
      </c>
      <c r="L245" s="37"/>
      <c r="M245" s="37"/>
      <c r="N245" s="37"/>
      <c r="O245" s="37"/>
    </row>
    <row r="246" spans="1:15" ht="12.75" customHeight="1">
      <c r="A246" s="21"/>
      <c r="B246" s="83"/>
      <c r="C246" s="24" t="s">
        <v>347</v>
      </c>
      <c r="D246" s="108" t="s">
        <v>645</v>
      </c>
      <c r="E246" s="109"/>
      <c r="F246" s="109"/>
      <c r="G246" s="109"/>
      <c r="H246" s="113"/>
      <c r="I246" s="114"/>
      <c r="J246" s="33"/>
      <c r="K246" s="32"/>
      <c r="L246" s="37"/>
      <c r="M246" s="37"/>
      <c r="N246" s="37"/>
      <c r="O246" s="37"/>
    </row>
    <row r="247" spans="1:15" ht="12.75" customHeight="1">
      <c r="A247" s="21">
        <f>A245+1</f>
        <v>202</v>
      </c>
      <c r="B247" s="83" t="s">
        <v>197</v>
      </c>
      <c r="C247" s="56" t="s">
        <v>585</v>
      </c>
      <c r="D247" s="19" t="s">
        <v>514</v>
      </c>
      <c r="E247" s="19">
        <v>3</v>
      </c>
      <c r="F247" s="29">
        <v>0.33</v>
      </c>
      <c r="G247" s="19">
        <v>20</v>
      </c>
      <c r="H247" s="19">
        <f aca="true" t="shared" si="39" ref="H247:H257">F247*1.2</f>
        <v>0.396</v>
      </c>
      <c r="I247" s="45">
        <f aca="true" t="shared" si="40" ref="I247:I257">F247*1.2*0.875</f>
        <v>0.34650000000000003</v>
      </c>
      <c r="J247" s="41"/>
      <c r="K247" s="32">
        <f t="shared" si="35"/>
        <v>0</v>
      </c>
      <c r="L247" s="37"/>
      <c r="M247" s="37"/>
      <c r="N247" s="37"/>
      <c r="O247" s="37"/>
    </row>
    <row r="248" spans="1:15" ht="12.75" customHeight="1">
      <c r="A248" s="21">
        <f>A247+1</f>
        <v>203</v>
      </c>
      <c r="B248" s="83" t="s">
        <v>198</v>
      </c>
      <c r="C248" s="57" t="s">
        <v>697</v>
      </c>
      <c r="D248" s="19" t="s">
        <v>508</v>
      </c>
      <c r="E248" s="19">
        <v>3</v>
      </c>
      <c r="F248" s="29">
        <v>0.34</v>
      </c>
      <c r="G248" s="19">
        <v>20</v>
      </c>
      <c r="H248" s="19">
        <f t="shared" si="39"/>
        <v>0.40800000000000003</v>
      </c>
      <c r="I248" s="45">
        <f t="shared" si="40"/>
        <v>0.35700000000000004</v>
      </c>
      <c r="J248" s="41"/>
      <c r="K248" s="32">
        <f t="shared" si="35"/>
        <v>0</v>
      </c>
      <c r="L248" s="37"/>
      <c r="M248" s="37"/>
      <c r="N248" s="37"/>
      <c r="O248" s="37"/>
    </row>
    <row r="249" spans="1:15" ht="12.75" customHeight="1">
      <c r="A249" s="21">
        <f aca="true" t="shared" si="41" ref="A249:A258">A248+1</f>
        <v>204</v>
      </c>
      <c r="B249" s="83" t="s">
        <v>199</v>
      </c>
      <c r="C249" s="56" t="s">
        <v>793</v>
      </c>
      <c r="D249" s="19" t="s">
        <v>513</v>
      </c>
      <c r="E249" s="19">
        <v>3</v>
      </c>
      <c r="F249" s="29">
        <v>0.34</v>
      </c>
      <c r="G249" s="19">
        <v>20</v>
      </c>
      <c r="H249" s="19">
        <f t="shared" si="39"/>
        <v>0.40800000000000003</v>
      </c>
      <c r="I249" s="45">
        <f t="shared" si="40"/>
        <v>0.35700000000000004</v>
      </c>
      <c r="J249" s="41"/>
      <c r="K249" s="32">
        <f t="shared" si="35"/>
        <v>0</v>
      </c>
      <c r="L249" s="37"/>
      <c r="M249" s="37"/>
      <c r="N249" s="37"/>
      <c r="O249" s="37"/>
    </row>
    <row r="250" spans="1:15" ht="12.75" customHeight="1">
      <c r="A250" s="21">
        <f t="shared" si="41"/>
        <v>205</v>
      </c>
      <c r="B250" s="83" t="s">
        <v>200</v>
      </c>
      <c r="C250" s="57" t="s">
        <v>586</v>
      </c>
      <c r="D250" s="19" t="s">
        <v>509</v>
      </c>
      <c r="E250" s="19">
        <v>3</v>
      </c>
      <c r="F250" s="29">
        <v>0.33</v>
      </c>
      <c r="G250" s="19">
        <v>20</v>
      </c>
      <c r="H250" s="19">
        <f t="shared" si="39"/>
        <v>0.396</v>
      </c>
      <c r="I250" s="45">
        <f t="shared" si="40"/>
        <v>0.34650000000000003</v>
      </c>
      <c r="J250" s="41"/>
      <c r="K250" s="32">
        <f t="shared" si="35"/>
        <v>0</v>
      </c>
      <c r="L250" s="37"/>
      <c r="M250" s="37"/>
      <c r="N250" s="37"/>
      <c r="O250" s="37"/>
    </row>
    <row r="251" spans="1:15" ht="12.75" customHeight="1">
      <c r="A251" s="21">
        <f t="shared" si="41"/>
        <v>206</v>
      </c>
      <c r="B251" s="83">
        <v>4607015189698</v>
      </c>
      <c r="C251" s="57" t="s">
        <v>23</v>
      </c>
      <c r="D251" s="19" t="s">
        <v>507</v>
      </c>
      <c r="E251" s="19">
        <v>3</v>
      </c>
      <c r="F251" s="29">
        <v>0.33</v>
      </c>
      <c r="G251" s="19">
        <v>20</v>
      </c>
      <c r="H251" s="19">
        <f t="shared" si="39"/>
        <v>0.396</v>
      </c>
      <c r="I251" s="45">
        <f t="shared" si="40"/>
        <v>0.34650000000000003</v>
      </c>
      <c r="J251" s="41"/>
      <c r="K251" s="32">
        <f t="shared" si="35"/>
        <v>0</v>
      </c>
      <c r="L251" s="37"/>
      <c r="M251" s="37"/>
      <c r="N251" s="37"/>
      <c r="O251" s="37"/>
    </row>
    <row r="252" spans="1:15" ht="12.75" customHeight="1">
      <c r="A252" s="21">
        <f t="shared" si="41"/>
        <v>207</v>
      </c>
      <c r="B252" s="83" t="s">
        <v>201</v>
      </c>
      <c r="C252" s="57" t="s">
        <v>829</v>
      </c>
      <c r="D252" s="19" t="s">
        <v>509</v>
      </c>
      <c r="E252" s="19">
        <v>3</v>
      </c>
      <c r="F252" s="19">
        <v>0.5</v>
      </c>
      <c r="G252" s="19">
        <v>20</v>
      </c>
      <c r="H252" s="19">
        <f t="shared" si="39"/>
        <v>0.6</v>
      </c>
      <c r="I252" s="45">
        <f t="shared" si="40"/>
        <v>0.525</v>
      </c>
      <c r="J252" s="41"/>
      <c r="K252" s="32">
        <f t="shared" si="35"/>
        <v>0</v>
      </c>
      <c r="L252" s="37"/>
      <c r="M252" s="37"/>
      <c r="N252" s="37"/>
      <c r="O252" s="37"/>
    </row>
    <row r="253" spans="1:15" ht="12.75" customHeight="1">
      <c r="A253" s="21">
        <f t="shared" si="41"/>
        <v>208</v>
      </c>
      <c r="B253" s="83" t="s">
        <v>202</v>
      </c>
      <c r="C253" s="56" t="s">
        <v>698</v>
      </c>
      <c r="D253" s="19" t="s">
        <v>508</v>
      </c>
      <c r="E253" s="19">
        <v>3</v>
      </c>
      <c r="F253" s="29">
        <v>0.36</v>
      </c>
      <c r="G253" s="19">
        <v>20</v>
      </c>
      <c r="H253" s="106" t="s">
        <v>867</v>
      </c>
      <c r="I253" s="107"/>
      <c r="J253" s="41"/>
      <c r="K253" s="32">
        <f t="shared" si="35"/>
        <v>0</v>
      </c>
      <c r="L253" s="37"/>
      <c r="M253" s="37"/>
      <c r="N253" s="37"/>
      <c r="O253" s="37"/>
    </row>
    <row r="254" spans="1:15" ht="12.75" customHeight="1">
      <c r="A254" s="21">
        <f t="shared" si="41"/>
        <v>209</v>
      </c>
      <c r="B254" s="83" t="s">
        <v>203</v>
      </c>
      <c r="C254" s="56" t="s">
        <v>672</v>
      </c>
      <c r="D254" s="19" t="s">
        <v>551</v>
      </c>
      <c r="E254" s="19" t="s">
        <v>37</v>
      </c>
      <c r="F254" s="29">
        <v>0.45</v>
      </c>
      <c r="G254" s="19">
        <v>20</v>
      </c>
      <c r="H254" s="19">
        <f t="shared" si="39"/>
        <v>0.54</v>
      </c>
      <c r="I254" s="45">
        <f t="shared" si="40"/>
        <v>0.47250000000000003</v>
      </c>
      <c r="J254" s="41"/>
      <c r="K254" s="32">
        <f t="shared" si="35"/>
        <v>0</v>
      </c>
      <c r="L254" s="37"/>
      <c r="M254" s="37"/>
      <c r="N254" s="37"/>
      <c r="O254" s="37"/>
    </row>
    <row r="255" spans="1:15" ht="12.75" customHeight="1">
      <c r="A255" s="21">
        <f t="shared" si="41"/>
        <v>210</v>
      </c>
      <c r="B255" s="83" t="s">
        <v>204</v>
      </c>
      <c r="C255" s="56" t="s">
        <v>768</v>
      </c>
      <c r="D255" s="19" t="s">
        <v>513</v>
      </c>
      <c r="E255" s="19">
        <v>3</v>
      </c>
      <c r="F255" s="29">
        <v>0.38</v>
      </c>
      <c r="G255" s="19">
        <v>20</v>
      </c>
      <c r="H255" s="19">
        <f t="shared" si="39"/>
        <v>0.45599999999999996</v>
      </c>
      <c r="I255" s="45">
        <f t="shared" si="40"/>
        <v>0.39899999999999997</v>
      </c>
      <c r="J255" s="41"/>
      <c r="K255" s="32">
        <f t="shared" si="35"/>
        <v>0</v>
      </c>
      <c r="L255" s="37"/>
      <c r="M255" s="37"/>
      <c r="N255" s="37"/>
      <c r="O255" s="37"/>
    </row>
    <row r="256" spans="1:15" ht="12.75" customHeight="1">
      <c r="A256" s="21">
        <f t="shared" si="41"/>
        <v>211</v>
      </c>
      <c r="B256" s="83" t="s">
        <v>205</v>
      </c>
      <c r="C256" s="56" t="s">
        <v>587</v>
      </c>
      <c r="D256" s="19" t="s">
        <v>508</v>
      </c>
      <c r="E256" s="19">
        <v>3</v>
      </c>
      <c r="F256" s="29">
        <v>0.33</v>
      </c>
      <c r="G256" s="19">
        <v>20</v>
      </c>
      <c r="H256" s="19">
        <f t="shared" si="39"/>
        <v>0.396</v>
      </c>
      <c r="I256" s="45">
        <f t="shared" si="40"/>
        <v>0.34650000000000003</v>
      </c>
      <c r="J256" s="41"/>
      <c r="K256" s="32">
        <f t="shared" si="35"/>
        <v>0</v>
      </c>
      <c r="L256" s="37"/>
      <c r="M256" s="37"/>
      <c r="N256" s="37"/>
      <c r="O256" s="37"/>
    </row>
    <row r="257" spans="1:15" ht="12.75" customHeight="1">
      <c r="A257" s="21">
        <f t="shared" si="41"/>
        <v>212</v>
      </c>
      <c r="B257" s="83" t="s">
        <v>206</v>
      </c>
      <c r="C257" s="56" t="s">
        <v>588</v>
      </c>
      <c r="D257" s="19" t="s">
        <v>508</v>
      </c>
      <c r="E257" s="19">
        <v>3</v>
      </c>
      <c r="F257" s="29">
        <v>0.33</v>
      </c>
      <c r="G257" s="19">
        <v>20</v>
      </c>
      <c r="H257" s="19">
        <f t="shared" si="39"/>
        <v>0.396</v>
      </c>
      <c r="I257" s="45">
        <f t="shared" si="40"/>
        <v>0.34650000000000003</v>
      </c>
      <c r="J257" s="41"/>
      <c r="K257" s="32">
        <f t="shared" si="35"/>
        <v>0</v>
      </c>
      <c r="L257" s="37"/>
      <c r="M257" s="37"/>
      <c r="N257" s="37"/>
      <c r="O257" s="37"/>
    </row>
    <row r="258" spans="1:15" ht="12.75" customHeight="1">
      <c r="A258" s="21">
        <f t="shared" si="41"/>
        <v>213</v>
      </c>
      <c r="B258" s="83" t="s">
        <v>207</v>
      </c>
      <c r="C258" s="57" t="s">
        <v>823</v>
      </c>
      <c r="D258" s="19" t="s">
        <v>509</v>
      </c>
      <c r="E258" s="19">
        <v>3</v>
      </c>
      <c r="F258" s="29">
        <v>0.36</v>
      </c>
      <c r="G258" s="19">
        <v>20</v>
      </c>
      <c r="H258" s="106" t="s">
        <v>867</v>
      </c>
      <c r="I258" s="107"/>
      <c r="J258" s="41"/>
      <c r="K258" s="32">
        <f t="shared" si="35"/>
        <v>0</v>
      </c>
      <c r="L258" s="37"/>
      <c r="M258" s="37"/>
      <c r="N258" s="37"/>
      <c r="O258" s="37"/>
    </row>
    <row r="259" spans="1:15" ht="12.75" customHeight="1">
      <c r="A259" s="21"/>
      <c r="B259" s="83"/>
      <c r="C259" s="24" t="s">
        <v>348</v>
      </c>
      <c r="D259" s="108" t="s">
        <v>646</v>
      </c>
      <c r="E259" s="109"/>
      <c r="F259" s="109"/>
      <c r="G259" s="109"/>
      <c r="H259" s="111"/>
      <c r="I259" s="112"/>
      <c r="J259" s="33"/>
      <c r="K259" s="32"/>
      <c r="L259" s="37"/>
      <c r="M259" s="37"/>
      <c r="N259" s="37"/>
      <c r="O259" s="37"/>
    </row>
    <row r="260" spans="1:15" ht="12.75" customHeight="1">
      <c r="A260" s="21">
        <f>A258+1</f>
        <v>214</v>
      </c>
      <c r="B260" s="83" t="s">
        <v>208</v>
      </c>
      <c r="C260" s="56" t="s">
        <v>769</v>
      </c>
      <c r="D260" s="19" t="s">
        <v>509</v>
      </c>
      <c r="E260" s="19">
        <v>0.5</v>
      </c>
      <c r="F260" s="36">
        <v>0.33</v>
      </c>
      <c r="G260" s="25">
        <v>20</v>
      </c>
      <c r="H260" s="106" t="s">
        <v>867</v>
      </c>
      <c r="I260" s="107"/>
      <c r="J260" s="33"/>
      <c r="K260" s="32">
        <f t="shared" si="35"/>
        <v>0</v>
      </c>
      <c r="L260" s="37"/>
      <c r="M260" s="37"/>
      <c r="N260" s="37"/>
      <c r="O260" s="37"/>
    </row>
    <row r="261" spans="1:15" ht="12.75" customHeight="1">
      <c r="A261" s="21">
        <f>A260+1</f>
        <v>215</v>
      </c>
      <c r="B261" s="83" t="s">
        <v>209</v>
      </c>
      <c r="C261" s="56" t="s">
        <v>589</v>
      </c>
      <c r="D261" s="19" t="s">
        <v>509</v>
      </c>
      <c r="E261" s="19">
        <v>0.5</v>
      </c>
      <c r="F261" s="36">
        <v>0.33</v>
      </c>
      <c r="G261" s="25">
        <v>20</v>
      </c>
      <c r="H261" s="106" t="s">
        <v>867</v>
      </c>
      <c r="I261" s="107"/>
      <c r="J261" s="33"/>
      <c r="K261" s="32">
        <f t="shared" si="35"/>
        <v>0</v>
      </c>
      <c r="L261" s="37"/>
      <c r="M261" s="37"/>
      <c r="N261" s="37"/>
      <c r="O261" s="37"/>
    </row>
    <row r="262" spans="1:15" ht="12.75" customHeight="1">
      <c r="A262" s="21">
        <f>A261+1</f>
        <v>216</v>
      </c>
      <c r="B262" s="83" t="s">
        <v>210</v>
      </c>
      <c r="C262" s="57" t="s">
        <v>770</v>
      </c>
      <c r="D262" s="19" t="s">
        <v>508</v>
      </c>
      <c r="E262" s="19">
        <v>0.2</v>
      </c>
      <c r="F262" s="29">
        <v>0.33</v>
      </c>
      <c r="G262" s="19">
        <v>20</v>
      </c>
      <c r="H262" s="106" t="s">
        <v>867</v>
      </c>
      <c r="I262" s="107"/>
      <c r="J262" s="33"/>
      <c r="K262" s="32">
        <f t="shared" si="35"/>
        <v>0</v>
      </c>
      <c r="L262" s="37"/>
      <c r="M262" s="37"/>
      <c r="N262" s="37"/>
      <c r="O262" s="37"/>
    </row>
    <row r="263" spans="1:15" ht="12.75" customHeight="1">
      <c r="A263" s="21"/>
      <c r="B263" s="83"/>
      <c r="C263" s="38" t="s">
        <v>739</v>
      </c>
      <c r="D263" s="39"/>
      <c r="E263" s="39"/>
      <c r="F263" s="43"/>
      <c r="G263" s="39"/>
      <c r="H263" s="39"/>
      <c r="I263" s="47"/>
      <c r="J263" s="41"/>
      <c r="K263" s="32"/>
      <c r="L263" s="37"/>
      <c r="M263" s="37"/>
      <c r="N263" s="37"/>
      <c r="O263" s="37"/>
    </row>
    <row r="264" spans="1:15" ht="12.75" customHeight="1">
      <c r="A264" s="21">
        <f>A262+1</f>
        <v>217</v>
      </c>
      <c r="B264" s="83" t="s">
        <v>211</v>
      </c>
      <c r="C264" s="56" t="s">
        <v>771</v>
      </c>
      <c r="D264" s="19" t="s">
        <v>509</v>
      </c>
      <c r="E264" s="19">
        <v>0.5</v>
      </c>
      <c r="F264" s="29">
        <v>0.33</v>
      </c>
      <c r="G264" s="19">
        <v>20</v>
      </c>
      <c r="H264" s="19">
        <f>F264*1.2</f>
        <v>0.396</v>
      </c>
      <c r="I264" s="45">
        <f>F264*1.2*0.875</f>
        <v>0.34650000000000003</v>
      </c>
      <c r="J264" s="33"/>
      <c r="K264" s="32">
        <f t="shared" si="35"/>
        <v>0</v>
      </c>
      <c r="L264" s="37"/>
      <c r="M264" s="37"/>
      <c r="N264" s="37"/>
      <c r="O264" s="37"/>
    </row>
    <row r="265" spans="1:15" ht="12.75" customHeight="1">
      <c r="A265" s="21"/>
      <c r="B265" s="83"/>
      <c r="C265" s="24" t="s">
        <v>816</v>
      </c>
      <c r="D265" s="25"/>
      <c r="E265" s="26"/>
      <c r="F265" s="30"/>
      <c r="G265" s="26"/>
      <c r="H265" s="30"/>
      <c r="I265" s="48"/>
      <c r="J265" s="33"/>
      <c r="K265" s="32"/>
      <c r="L265" s="37"/>
      <c r="M265" s="37"/>
      <c r="N265" s="37"/>
      <c r="O265" s="37"/>
    </row>
    <row r="266" spans="1:15" ht="12.75" customHeight="1">
      <c r="A266" s="21">
        <f>A264+1</f>
        <v>218</v>
      </c>
      <c r="B266" s="83" t="s">
        <v>212</v>
      </c>
      <c r="C266" s="57" t="s">
        <v>822</v>
      </c>
      <c r="D266" s="25" t="s">
        <v>509</v>
      </c>
      <c r="E266" s="25">
        <v>0.05</v>
      </c>
      <c r="F266" s="36">
        <v>0.33</v>
      </c>
      <c r="G266" s="25">
        <v>20</v>
      </c>
      <c r="H266" s="106" t="s">
        <v>867</v>
      </c>
      <c r="I266" s="107"/>
      <c r="J266" s="33"/>
      <c r="K266" s="32">
        <f t="shared" si="35"/>
        <v>0</v>
      </c>
      <c r="L266" s="37"/>
      <c r="M266" s="37"/>
      <c r="N266" s="37"/>
      <c r="O266" s="37"/>
    </row>
    <row r="267" spans="1:15" ht="12.75" customHeight="1">
      <c r="A267" s="21"/>
      <c r="B267" s="83"/>
      <c r="C267" s="24" t="s">
        <v>505</v>
      </c>
      <c r="D267" s="108" t="s">
        <v>648</v>
      </c>
      <c r="E267" s="109"/>
      <c r="F267" s="109"/>
      <c r="G267" s="109"/>
      <c r="H267" s="115"/>
      <c r="I267" s="116"/>
      <c r="J267" s="33"/>
      <c r="K267" s="32"/>
      <c r="L267" s="37"/>
      <c r="M267" s="37"/>
      <c r="N267" s="37"/>
      <c r="O267" s="37"/>
    </row>
    <row r="268" spans="1:15" ht="12.75" customHeight="1">
      <c r="A268" s="21">
        <f>A266+1</f>
        <v>219</v>
      </c>
      <c r="B268" s="83">
        <v>4690368033732</v>
      </c>
      <c r="C268" s="56" t="s">
        <v>885</v>
      </c>
      <c r="D268" s="19" t="s">
        <v>509</v>
      </c>
      <c r="E268" s="19">
        <v>0.05</v>
      </c>
      <c r="F268" s="19">
        <v>0.64</v>
      </c>
      <c r="G268" s="19">
        <v>20</v>
      </c>
      <c r="H268" s="19">
        <f>F268*1.2</f>
        <v>0.768</v>
      </c>
      <c r="I268" s="45">
        <f>F268*1.2*0.875</f>
        <v>0.672</v>
      </c>
      <c r="J268" s="33"/>
      <c r="K268" s="32">
        <f t="shared" si="35"/>
        <v>0</v>
      </c>
      <c r="L268" s="37"/>
      <c r="M268" s="37"/>
      <c r="N268" s="37"/>
      <c r="O268" s="37"/>
    </row>
    <row r="269" spans="1:15" ht="12.75" customHeight="1">
      <c r="A269" s="21">
        <f>A268+1</f>
        <v>220</v>
      </c>
      <c r="B269" s="83" t="s">
        <v>213</v>
      </c>
      <c r="C269" s="56" t="s">
        <v>787</v>
      </c>
      <c r="D269" s="19" t="s">
        <v>509</v>
      </c>
      <c r="E269" s="19">
        <v>0.1</v>
      </c>
      <c r="F269" s="29">
        <v>0.62</v>
      </c>
      <c r="G269" s="19">
        <v>20</v>
      </c>
      <c r="H269" s="19">
        <f>F269*1.2</f>
        <v>0.744</v>
      </c>
      <c r="I269" s="45">
        <f>F269*1.2*0.875</f>
        <v>0.651</v>
      </c>
      <c r="J269" s="33"/>
      <c r="K269" s="32">
        <f t="shared" si="35"/>
        <v>0</v>
      </c>
      <c r="L269" s="37"/>
      <c r="M269" s="37"/>
      <c r="N269" s="37"/>
      <c r="O269" s="37"/>
    </row>
    <row r="270" spans="1:15" ht="12.75" customHeight="1">
      <c r="A270" s="21">
        <f>A269+1</f>
        <v>221</v>
      </c>
      <c r="B270" s="83" t="s">
        <v>214</v>
      </c>
      <c r="C270" s="56" t="s">
        <v>596</v>
      </c>
      <c r="D270" s="19" t="s">
        <v>511</v>
      </c>
      <c r="E270" s="19">
        <v>0.1</v>
      </c>
      <c r="F270" s="29">
        <v>0.33</v>
      </c>
      <c r="G270" s="19">
        <v>20</v>
      </c>
      <c r="H270" s="19">
        <f aca="true" t="shared" si="42" ref="H270:H321">F270*1.2</f>
        <v>0.396</v>
      </c>
      <c r="I270" s="45">
        <f aca="true" t="shared" si="43" ref="I270:I321">F270*1.2*0.875</f>
        <v>0.34650000000000003</v>
      </c>
      <c r="J270" s="33"/>
      <c r="K270" s="32">
        <f t="shared" si="35"/>
        <v>0</v>
      </c>
      <c r="L270" s="37"/>
      <c r="M270" s="37"/>
      <c r="N270" s="37"/>
      <c r="O270" s="37"/>
    </row>
    <row r="271" spans="1:15" ht="12.75" customHeight="1">
      <c r="A271" s="21">
        <f aca="true" t="shared" si="44" ref="A271:A321">A270+1</f>
        <v>222</v>
      </c>
      <c r="B271" s="83" t="s">
        <v>215</v>
      </c>
      <c r="C271" s="56" t="s">
        <v>772</v>
      </c>
      <c r="D271" s="19" t="s">
        <v>511</v>
      </c>
      <c r="E271" s="19">
        <v>0.2</v>
      </c>
      <c r="F271" s="29">
        <v>0.33</v>
      </c>
      <c r="G271" s="19">
        <v>20</v>
      </c>
      <c r="H271" s="19">
        <f t="shared" si="42"/>
        <v>0.396</v>
      </c>
      <c r="I271" s="45">
        <f t="shared" si="43"/>
        <v>0.34650000000000003</v>
      </c>
      <c r="J271" s="33"/>
      <c r="K271" s="32">
        <f t="shared" si="35"/>
        <v>0</v>
      </c>
      <c r="L271" s="37"/>
      <c r="M271" s="37"/>
      <c r="N271" s="37"/>
      <c r="O271" s="37"/>
    </row>
    <row r="272" spans="1:15" ht="12.75" customHeight="1">
      <c r="A272" s="21">
        <f t="shared" si="44"/>
        <v>223</v>
      </c>
      <c r="B272" s="83" t="s">
        <v>216</v>
      </c>
      <c r="C272" s="56" t="s">
        <v>699</v>
      </c>
      <c r="D272" s="19" t="s">
        <v>509</v>
      </c>
      <c r="E272" s="19">
        <v>0.1</v>
      </c>
      <c r="F272" s="29">
        <v>0.33</v>
      </c>
      <c r="G272" s="19">
        <v>20</v>
      </c>
      <c r="H272" s="106" t="s">
        <v>867</v>
      </c>
      <c r="I272" s="107"/>
      <c r="J272" s="33"/>
      <c r="K272" s="32">
        <f t="shared" si="35"/>
        <v>0</v>
      </c>
      <c r="L272" s="37"/>
      <c r="M272" s="37"/>
      <c r="N272" s="37"/>
      <c r="O272" s="37"/>
    </row>
    <row r="273" spans="1:15" ht="12.75" customHeight="1">
      <c r="A273" s="21">
        <f t="shared" si="44"/>
        <v>224</v>
      </c>
      <c r="B273" s="83" t="s">
        <v>217</v>
      </c>
      <c r="C273" s="56" t="s">
        <v>593</v>
      </c>
      <c r="D273" s="19" t="s">
        <v>515</v>
      </c>
      <c r="E273" s="19">
        <v>0.1</v>
      </c>
      <c r="F273" s="29">
        <v>0.33</v>
      </c>
      <c r="G273" s="19">
        <v>20</v>
      </c>
      <c r="H273" s="19">
        <f t="shared" si="42"/>
        <v>0.396</v>
      </c>
      <c r="I273" s="45">
        <f t="shared" si="43"/>
        <v>0.34650000000000003</v>
      </c>
      <c r="J273" s="33"/>
      <c r="K273" s="32">
        <f t="shared" si="35"/>
        <v>0</v>
      </c>
      <c r="L273" s="37"/>
      <c r="M273" s="37"/>
      <c r="N273" s="37"/>
      <c r="O273" s="37"/>
    </row>
    <row r="274" spans="1:15" ht="12.75" customHeight="1">
      <c r="A274" s="21">
        <f t="shared" si="44"/>
        <v>225</v>
      </c>
      <c r="B274" s="83" t="s">
        <v>218</v>
      </c>
      <c r="C274" s="56" t="s">
        <v>851</v>
      </c>
      <c r="D274" s="19" t="s">
        <v>507</v>
      </c>
      <c r="E274" s="19">
        <v>0.1</v>
      </c>
      <c r="F274" s="29">
        <v>0.33</v>
      </c>
      <c r="G274" s="19">
        <v>20</v>
      </c>
      <c r="H274" s="19">
        <f t="shared" si="42"/>
        <v>0.396</v>
      </c>
      <c r="I274" s="45">
        <f t="shared" si="43"/>
        <v>0.34650000000000003</v>
      </c>
      <c r="J274" s="33"/>
      <c r="K274" s="32">
        <f t="shared" si="35"/>
        <v>0</v>
      </c>
      <c r="L274" s="37"/>
      <c r="M274" s="37"/>
      <c r="N274" s="37"/>
      <c r="O274" s="37"/>
    </row>
    <row r="275" spans="1:15" ht="12.75" customHeight="1">
      <c r="A275" s="21">
        <f t="shared" si="44"/>
        <v>226</v>
      </c>
      <c r="B275" s="83" t="s">
        <v>219</v>
      </c>
      <c r="C275" s="56" t="s">
        <v>594</v>
      </c>
      <c r="D275" s="19" t="s">
        <v>508</v>
      </c>
      <c r="E275" s="19">
        <v>0.05</v>
      </c>
      <c r="F275" s="29">
        <v>0.62</v>
      </c>
      <c r="G275" s="19">
        <v>20</v>
      </c>
      <c r="H275" s="19">
        <f t="shared" si="42"/>
        <v>0.744</v>
      </c>
      <c r="I275" s="45">
        <f t="shared" si="43"/>
        <v>0.651</v>
      </c>
      <c r="J275" s="33"/>
      <c r="K275" s="32">
        <f t="shared" si="35"/>
        <v>0</v>
      </c>
      <c r="L275" s="37"/>
      <c r="M275" s="37"/>
      <c r="N275" s="37"/>
      <c r="O275" s="37"/>
    </row>
    <row r="276" spans="1:15" ht="12.75" customHeight="1">
      <c r="A276" s="21">
        <f t="shared" si="44"/>
        <v>227</v>
      </c>
      <c r="B276" s="83" t="s">
        <v>220</v>
      </c>
      <c r="C276" s="56" t="s">
        <v>773</v>
      </c>
      <c r="D276" s="19" t="s">
        <v>508</v>
      </c>
      <c r="E276" s="19">
        <v>0.1</v>
      </c>
      <c r="F276" s="29">
        <v>0.36</v>
      </c>
      <c r="G276" s="19">
        <v>20</v>
      </c>
      <c r="H276" s="106" t="s">
        <v>867</v>
      </c>
      <c r="I276" s="107"/>
      <c r="J276" s="33"/>
      <c r="K276" s="32">
        <f t="shared" si="35"/>
        <v>0</v>
      </c>
      <c r="L276" s="37"/>
      <c r="M276" s="37"/>
      <c r="N276" s="37"/>
      <c r="O276" s="37"/>
    </row>
    <row r="277" spans="1:15" ht="12.75" customHeight="1">
      <c r="A277" s="21">
        <f t="shared" si="44"/>
        <v>228</v>
      </c>
      <c r="B277" s="83" t="s">
        <v>221</v>
      </c>
      <c r="C277" s="56" t="s">
        <v>595</v>
      </c>
      <c r="D277" s="19" t="s">
        <v>508</v>
      </c>
      <c r="E277" s="19">
        <v>0.05</v>
      </c>
      <c r="F277" s="29">
        <v>0.62</v>
      </c>
      <c r="G277" s="19">
        <v>20</v>
      </c>
      <c r="H277" s="106" t="s">
        <v>867</v>
      </c>
      <c r="I277" s="107"/>
      <c r="J277" s="33"/>
      <c r="K277" s="32">
        <f t="shared" si="35"/>
        <v>0</v>
      </c>
      <c r="L277" s="37"/>
      <c r="M277" s="37"/>
      <c r="N277" s="37"/>
      <c r="O277" s="37"/>
    </row>
    <row r="278" spans="1:15" ht="12.75" customHeight="1">
      <c r="A278" s="21">
        <f t="shared" si="44"/>
        <v>229</v>
      </c>
      <c r="B278" s="83" t="s">
        <v>222</v>
      </c>
      <c r="C278" s="56" t="s">
        <v>597</v>
      </c>
      <c r="D278" s="19" t="s">
        <v>508</v>
      </c>
      <c r="E278" s="19">
        <v>0.1</v>
      </c>
      <c r="F278" s="29">
        <v>0.33</v>
      </c>
      <c r="G278" s="19">
        <v>20</v>
      </c>
      <c r="H278" s="19">
        <f t="shared" si="42"/>
        <v>0.396</v>
      </c>
      <c r="I278" s="45">
        <f t="shared" si="43"/>
        <v>0.34650000000000003</v>
      </c>
      <c r="J278" s="33"/>
      <c r="K278" s="32">
        <f t="shared" si="35"/>
        <v>0</v>
      </c>
      <c r="L278" s="37"/>
      <c r="M278" s="37"/>
      <c r="N278" s="37"/>
      <c r="O278" s="37"/>
    </row>
    <row r="279" spans="1:15" ht="12.75" customHeight="1">
      <c r="A279" s="21">
        <f t="shared" si="44"/>
        <v>230</v>
      </c>
      <c r="B279" s="83" t="s">
        <v>223</v>
      </c>
      <c r="C279" s="56" t="s">
        <v>598</v>
      </c>
      <c r="D279" s="19" t="s">
        <v>507</v>
      </c>
      <c r="E279" s="19">
        <v>0.1</v>
      </c>
      <c r="F279" s="29">
        <v>0.34</v>
      </c>
      <c r="G279" s="19">
        <v>20</v>
      </c>
      <c r="H279" s="19">
        <f t="shared" si="42"/>
        <v>0.40800000000000003</v>
      </c>
      <c r="I279" s="45">
        <f t="shared" si="43"/>
        <v>0.35700000000000004</v>
      </c>
      <c r="J279" s="33"/>
      <c r="K279" s="32">
        <f t="shared" si="35"/>
        <v>0</v>
      </c>
      <c r="L279" s="37"/>
      <c r="M279" s="37"/>
      <c r="N279" s="37"/>
      <c r="O279" s="37"/>
    </row>
    <row r="280" spans="1:15" ht="12.75" customHeight="1">
      <c r="A280" s="21">
        <f t="shared" si="44"/>
        <v>231</v>
      </c>
      <c r="B280" s="83" t="s">
        <v>224</v>
      </c>
      <c r="C280" s="56" t="s">
        <v>599</v>
      </c>
      <c r="D280" s="19" t="s">
        <v>509</v>
      </c>
      <c r="E280" s="19">
        <v>0.1</v>
      </c>
      <c r="F280" s="29">
        <v>0.33</v>
      </c>
      <c r="G280" s="19">
        <v>20</v>
      </c>
      <c r="H280" s="19">
        <f t="shared" si="42"/>
        <v>0.396</v>
      </c>
      <c r="I280" s="45">
        <f t="shared" si="43"/>
        <v>0.34650000000000003</v>
      </c>
      <c r="J280" s="33"/>
      <c r="K280" s="32">
        <f t="shared" si="35"/>
        <v>0</v>
      </c>
      <c r="L280" s="37"/>
      <c r="M280" s="37"/>
      <c r="N280" s="37"/>
      <c r="O280" s="37"/>
    </row>
    <row r="281" spans="1:15" ht="12.75" customHeight="1">
      <c r="A281" s="21">
        <f t="shared" si="44"/>
        <v>232</v>
      </c>
      <c r="B281" s="83" t="s">
        <v>225</v>
      </c>
      <c r="C281" s="56" t="s">
        <v>700</v>
      </c>
      <c r="D281" s="19" t="s">
        <v>509</v>
      </c>
      <c r="E281" s="19">
        <v>0.1</v>
      </c>
      <c r="F281" s="29">
        <v>0.33</v>
      </c>
      <c r="G281" s="19">
        <v>20</v>
      </c>
      <c r="H281" s="106" t="s">
        <v>867</v>
      </c>
      <c r="I281" s="107"/>
      <c r="J281" s="33"/>
      <c r="K281" s="32">
        <f t="shared" si="35"/>
        <v>0</v>
      </c>
      <c r="L281" s="37"/>
      <c r="M281" s="37"/>
      <c r="N281" s="37"/>
      <c r="O281" s="37"/>
    </row>
    <row r="282" spans="1:15" ht="12.75" customHeight="1">
      <c r="A282" s="21">
        <f t="shared" si="44"/>
        <v>233</v>
      </c>
      <c r="B282" s="83" t="s">
        <v>226</v>
      </c>
      <c r="C282" s="56" t="s">
        <v>701</v>
      </c>
      <c r="D282" s="19" t="s">
        <v>509</v>
      </c>
      <c r="E282" s="19">
        <v>0.1</v>
      </c>
      <c r="F282" s="29">
        <v>0.34</v>
      </c>
      <c r="G282" s="19">
        <v>20</v>
      </c>
      <c r="H282" s="19">
        <f t="shared" si="42"/>
        <v>0.40800000000000003</v>
      </c>
      <c r="I282" s="45">
        <f t="shared" si="43"/>
        <v>0.35700000000000004</v>
      </c>
      <c r="J282" s="33"/>
      <c r="K282" s="32">
        <f t="shared" si="35"/>
        <v>0</v>
      </c>
      <c r="L282" s="37"/>
      <c r="M282" s="37"/>
      <c r="N282" s="37"/>
      <c r="O282" s="37"/>
    </row>
    <row r="283" spans="1:15" ht="12.75" customHeight="1">
      <c r="A283" s="21">
        <f t="shared" si="44"/>
        <v>234</v>
      </c>
      <c r="B283" s="83" t="s">
        <v>227</v>
      </c>
      <c r="C283" s="56" t="s">
        <v>668</v>
      </c>
      <c r="D283" s="19" t="s">
        <v>508</v>
      </c>
      <c r="E283" s="19">
        <v>0.1</v>
      </c>
      <c r="F283" s="29">
        <v>0.33</v>
      </c>
      <c r="G283" s="19">
        <v>20</v>
      </c>
      <c r="H283" s="106" t="s">
        <v>867</v>
      </c>
      <c r="I283" s="107"/>
      <c r="J283" s="33"/>
      <c r="K283" s="32">
        <f t="shared" si="35"/>
        <v>0</v>
      </c>
      <c r="L283" s="37"/>
      <c r="M283" s="37"/>
      <c r="N283" s="37"/>
      <c r="O283" s="37"/>
    </row>
    <row r="284" spans="1:15" ht="12.75" customHeight="1">
      <c r="A284" s="21">
        <f t="shared" si="44"/>
        <v>235</v>
      </c>
      <c r="B284" s="83" t="s">
        <v>228</v>
      </c>
      <c r="C284" s="56" t="s">
        <v>600</v>
      </c>
      <c r="D284" s="19" t="s">
        <v>508</v>
      </c>
      <c r="E284" s="19">
        <v>0.1</v>
      </c>
      <c r="F284" s="29">
        <v>0.33</v>
      </c>
      <c r="G284" s="19">
        <v>20</v>
      </c>
      <c r="H284" s="106" t="s">
        <v>867</v>
      </c>
      <c r="I284" s="107"/>
      <c r="J284" s="33"/>
      <c r="K284" s="32">
        <f t="shared" si="35"/>
        <v>0</v>
      </c>
      <c r="L284" s="37"/>
      <c r="M284" s="37"/>
      <c r="N284" s="37"/>
      <c r="O284" s="37"/>
    </row>
    <row r="285" spans="1:15" ht="12.75" customHeight="1">
      <c r="A285" s="21">
        <f t="shared" si="44"/>
        <v>236</v>
      </c>
      <c r="B285" s="83">
        <v>4607015189995</v>
      </c>
      <c r="C285" s="56" t="s">
        <v>601</v>
      </c>
      <c r="D285" s="19" t="s">
        <v>508</v>
      </c>
      <c r="E285" s="19">
        <v>0.1</v>
      </c>
      <c r="F285" s="29">
        <v>0.333</v>
      </c>
      <c r="G285" s="19">
        <v>20</v>
      </c>
      <c r="H285" s="19">
        <f t="shared" si="42"/>
        <v>0.3996</v>
      </c>
      <c r="I285" s="45">
        <f t="shared" si="43"/>
        <v>0.34965</v>
      </c>
      <c r="J285" s="33"/>
      <c r="K285" s="32">
        <f t="shared" si="35"/>
        <v>0</v>
      </c>
      <c r="L285" s="37"/>
      <c r="M285" s="37"/>
      <c r="N285" s="37"/>
      <c r="O285" s="37"/>
    </row>
    <row r="286" spans="1:15" ht="12.75" customHeight="1">
      <c r="A286" s="21">
        <f t="shared" si="44"/>
        <v>237</v>
      </c>
      <c r="B286" s="83" t="s">
        <v>229</v>
      </c>
      <c r="C286" s="56" t="s">
        <v>602</v>
      </c>
      <c r="D286" s="19" t="s">
        <v>509</v>
      </c>
      <c r="E286" s="19">
        <v>0.05</v>
      </c>
      <c r="F286" s="29">
        <v>0.45</v>
      </c>
      <c r="G286" s="19">
        <v>20</v>
      </c>
      <c r="H286" s="19">
        <f t="shared" si="42"/>
        <v>0.54</v>
      </c>
      <c r="I286" s="45">
        <f t="shared" si="43"/>
        <v>0.47250000000000003</v>
      </c>
      <c r="J286" s="33"/>
      <c r="K286" s="32">
        <f t="shared" si="35"/>
        <v>0</v>
      </c>
      <c r="L286" s="37"/>
      <c r="M286" s="37"/>
      <c r="N286" s="37"/>
      <c r="O286" s="37"/>
    </row>
    <row r="287" spans="1:15" ht="12.75" customHeight="1">
      <c r="A287" s="21">
        <f t="shared" si="44"/>
        <v>238</v>
      </c>
      <c r="B287" s="83" t="s">
        <v>230</v>
      </c>
      <c r="C287" s="56" t="s">
        <v>603</v>
      </c>
      <c r="D287" s="19" t="s">
        <v>508</v>
      </c>
      <c r="E287" s="19">
        <v>0.05</v>
      </c>
      <c r="F287" s="29">
        <v>0.62</v>
      </c>
      <c r="G287" s="19">
        <v>20</v>
      </c>
      <c r="H287" s="19">
        <f t="shared" si="42"/>
        <v>0.744</v>
      </c>
      <c r="I287" s="45">
        <f t="shared" si="43"/>
        <v>0.651</v>
      </c>
      <c r="J287" s="33"/>
      <c r="K287" s="32">
        <f t="shared" si="35"/>
        <v>0</v>
      </c>
      <c r="L287" s="37"/>
      <c r="M287" s="37"/>
      <c r="N287" s="37"/>
      <c r="O287" s="37"/>
    </row>
    <row r="288" spans="1:15" ht="12.75" customHeight="1">
      <c r="A288" s="21">
        <f t="shared" si="44"/>
        <v>239</v>
      </c>
      <c r="B288" s="83" t="s">
        <v>231</v>
      </c>
      <c r="C288" s="56" t="s">
        <v>669</v>
      </c>
      <c r="D288" s="19" t="s">
        <v>507</v>
      </c>
      <c r="E288" s="19">
        <v>0.1</v>
      </c>
      <c r="F288" s="29">
        <v>0.33</v>
      </c>
      <c r="G288" s="19">
        <v>20</v>
      </c>
      <c r="H288" s="106" t="s">
        <v>867</v>
      </c>
      <c r="I288" s="107"/>
      <c r="J288" s="33"/>
      <c r="K288" s="32">
        <f t="shared" si="35"/>
        <v>0</v>
      </c>
      <c r="L288" s="37"/>
      <c r="M288" s="37"/>
      <c r="N288" s="37"/>
      <c r="O288" s="37"/>
    </row>
    <row r="289" spans="1:15" ht="12.75" customHeight="1">
      <c r="A289" s="21">
        <f t="shared" si="44"/>
        <v>240</v>
      </c>
      <c r="B289" s="83" t="s">
        <v>232</v>
      </c>
      <c r="C289" s="56" t="s">
        <v>604</v>
      </c>
      <c r="D289" s="19" t="s">
        <v>509</v>
      </c>
      <c r="E289" s="19">
        <v>0.05</v>
      </c>
      <c r="F289" s="29">
        <v>0.45</v>
      </c>
      <c r="G289" s="19">
        <v>20</v>
      </c>
      <c r="H289" s="106" t="s">
        <v>867</v>
      </c>
      <c r="I289" s="107"/>
      <c r="J289" s="33"/>
      <c r="K289" s="32">
        <f t="shared" si="35"/>
        <v>0</v>
      </c>
      <c r="L289" s="37"/>
      <c r="M289" s="37"/>
      <c r="N289" s="37"/>
      <c r="O289" s="37"/>
    </row>
    <row r="290" spans="1:15" ht="12.75" customHeight="1">
      <c r="A290" s="21">
        <f t="shared" si="44"/>
        <v>241</v>
      </c>
      <c r="B290" s="83" t="s">
        <v>233</v>
      </c>
      <c r="C290" s="56" t="s">
        <v>605</v>
      </c>
      <c r="D290" s="19" t="s">
        <v>508</v>
      </c>
      <c r="E290" s="19">
        <v>0.05</v>
      </c>
      <c r="F290" s="29">
        <v>0.41</v>
      </c>
      <c r="G290" s="19">
        <v>20</v>
      </c>
      <c r="H290" s="19">
        <f t="shared" si="42"/>
        <v>0.49199999999999994</v>
      </c>
      <c r="I290" s="45">
        <f t="shared" si="43"/>
        <v>0.43049999999999994</v>
      </c>
      <c r="J290" s="33"/>
      <c r="K290" s="32">
        <f t="shared" si="35"/>
        <v>0</v>
      </c>
      <c r="L290" s="37"/>
      <c r="M290" s="37"/>
      <c r="N290" s="37"/>
      <c r="O290" s="37"/>
    </row>
    <row r="291" spans="1:15" ht="12.75" customHeight="1">
      <c r="A291" s="21">
        <v>229</v>
      </c>
      <c r="B291" s="83"/>
      <c r="C291" s="56" t="s">
        <v>889</v>
      </c>
      <c r="D291" s="19" t="s">
        <v>508</v>
      </c>
      <c r="E291" s="19">
        <v>0.05</v>
      </c>
      <c r="F291" s="29">
        <v>0.58</v>
      </c>
      <c r="G291" s="19">
        <v>20</v>
      </c>
      <c r="H291" s="19">
        <f t="shared" si="42"/>
        <v>0.696</v>
      </c>
      <c r="I291" s="45">
        <f t="shared" si="43"/>
        <v>0.609</v>
      </c>
      <c r="J291" s="33"/>
      <c r="K291" s="32">
        <f t="shared" si="35"/>
        <v>0</v>
      </c>
      <c r="L291" s="37"/>
      <c r="M291" s="37"/>
      <c r="N291" s="37"/>
      <c r="O291" s="37"/>
    </row>
    <row r="292" spans="1:15" ht="12.75" customHeight="1">
      <c r="A292" s="21">
        <f t="shared" si="44"/>
        <v>230</v>
      </c>
      <c r="B292" s="83">
        <v>4690368008099</v>
      </c>
      <c r="C292" s="57" t="s">
        <v>884</v>
      </c>
      <c r="D292" s="19" t="s">
        <v>509</v>
      </c>
      <c r="E292" s="19">
        <v>0.05</v>
      </c>
      <c r="F292" s="29">
        <v>0.51</v>
      </c>
      <c r="G292" s="19">
        <v>20</v>
      </c>
      <c r="H292" s="106" t="s">
        <v>867</v>
      </c>
      <c r="I292" s="107"/>
      <c r="J292" s="33"/>
      <c r="K292" s="32">
        <f t="shared" si="35"/>
        <v>0</v>
      </c>
      <c r="L292" s="37"/>
      <c r="M292" s="37"/>
      <c r="N292" s="37"/>
      <c r="O292" s="37"/>
    </row>
    <row r="293" spans="1:15" ht="12.75" customHeight="1">
      <c r="A293" s="21">
        <v>230</v>
      </c>
      <c r="B293" s="83" t="s">
        <v>234</v>
      </c>
      <c r="C293" s="56" t="s">
        <v>774</v>
      </c>
      <c r="D293" s="19" t="s">
        <v>509</v>
      </c>
      <c r="E293" s="19">
        <v>0.2</v>
      </c>
      <c r="F293" s="29">
        <v>0.33</v>
      </c>
      <c r="G293" s="19">
        <v>20</v>
      </c>
      <c r="H293" s="19">
        <f>F293*1.2</f>
        <v>0.396</v>
      </c>
      <c r="I293" s="45">
        <f>F293*1.2*0.875</f>
        <v>0.34650000000000003</v>
      </c>
      <c r="J293" s="33"/>
      <c r="K293" s="32">
        <f t="shared" si="35"/>
        <v>0</v>
      </c>
      <c r="L293" s="37"/>
      <c r="M293" s="37"/>
      <c r="N293" s="37"/>
      <c r="O293" s="37"/>
    </row>
    <row r="294" spans="1:15" ht="12.75" customHeight="1">
      <c r="A294" s="21">
        <f t="shared" si="44"/>
        <v>231</v>
      </c>
      <c r="B294" s="83" t="s">
        <v>235</v>
      </c>
      <c r="C294" s="56" t="s">
        <v>607</v>
      </c>
      <c r="D294" s="19" t="s">
        <v>509</v>
      </c>
      <c r="E294" s="19">
        <v>0.1</v>
      </c>
      <c r="F294" s="29">
        <v>0.35</v>
      </c>
      <c r="G294" s="19">
        <v>20</v>
      </c>
      <c r="H294" s="19">
        <f t="shared" si="42"/>
        <v>0.42</v>
      </c>
      <c r="I294" s="45">
        <f t="shared" si="43"/>
        <v>0.3675</v>
      </c>
      <c r="J294" s="33"/>
      <c r="K294" s="32">
        <f t="shared" si="35"/>
        <v>0</v>
      </c>
      <c r="L294" s="37"/>
      <c r="M294" s="37"/>
      <c r="N294" s="37"/>
      <c r="O294" s="37"/>
    </row>
    <row r="295" spans="1:15" ht="12.75" customHeight="1">
      <c r="A295" s="21">
        <v>231</v>
      </c>
      <c r="B295" s="83" t="s">
        <v>234</v>
      </c>
      <c r="C295" s="56" t="s">
        <v>606</v>
      </c>
      <c r="D295" s="19" t="s">
        <v>509</v>
      </c>
      <c r="E295" s="19">
        <v>0.1</v>
      </c>
      <c r="F295" s="29">
        <v>0.35</v>
      </c>
      <c r="G295" s="19">
        <v>20</v>
      </c>
      <c r="H295" s="19">
        <f t="shared" si="42"/>
        <v>0.42</v>
      </c>
      <c r="I295" s="45">
        <f t="shared" si="43"/>
        <v>0.3675</v>
      </c>
      <c r="J295" s="33"/>
      <c r="K295" s="32">
        <f t="shared" si="35"/>
        <v>0</v>
      </c>
      <c r="L295" s="37"/>
      <c r="M295" s="37"/>
      <c r="N295" s="37"/>
      <c r="O295" s="37"/>
    </row>
    <row r="296" spans="1:15" ht="12.75" customHeight="1">
      <c r="A296" s="21">
        <f t="shared" si="44"/>
        <v>232</v>
      </c>
      <c r="B296" s="83" t="s">
        <v>235</v>
      </c>
      <c r="C296" s="56" t="s">
        <v>775</v>
      </c>
      <c r="D296" s="19" t="s">
        <v>509</v>
      </c>
      <c r="E296" s="19">
        <v>0.1</v>
      </c>
      <c r="F296" s="29">
        <v>0.35</v>
      </c>
      <c r="G296" s="19">
        <v>20</v>
      </c>
      <c r="H296" s="19">
        <f t="shared" si="42"/>
        <v>0.42</v>
      </c>
      <c r="I296" s="45">
        <f t="shared" si="43"/>
        <v>0.3675</v>
      </c>
      <c r="J296" s="33"/>
      <c r="K296" s="32">
        <f t="shared" si="35"/>
        <v>0</v>
      </c>
      <c r="L296" s="37"/>
      <c r="M296" s="37"/>
      <c r="N296" s="37"/>
      <c r="O296" s="37"/>
    </row>
    <row r="297" spans="1:15" ht="12.75" customHeight="1">
      <c r="A297" s="21">
        <v>232</v>
      </c>
      <c r="B297" s="83" t="s">
        <v>236</v>
      </c>
      <c r="C297" s="56" t="s">
        <v>608</v>
      </c>
      <c r="D297" s="19" t="s">
        <v>509</v>
      </c>
      <c r="E297" s="19">
        <v>0.05</v>
      </c>
      <c r="F297" s="29">
        <v>0.55</v>
      </c>
      <c r="G297" s="19">
        <v>20</v>
      </c>
      <c r="H297" s="19">
        <f t="shared" si="42"/>
        <v>0.66</v>
      </c>
      <c r="I297" s="45">
        <f t="shared" si="43"/>
        <v>0.5775</v>
      </c>
      <c r="J297" s="33"/>
      <c r="K297" s="32">
        <f t="shared" si="35"/>
        <v>0</v>
      </c>
      <c r="L297" s="37"/>
      <c r="M297" s="37"/>
      <c r="N297" s="37"/>
      <c r="O297" s="37"/>
    </row>
    <row r="298" spans="1:15" ht="12.75" customHeight="1">
      <c r="A298" s="21">
        <f t="shared" si="44"/>
        <v>233</v>
      </c>
      <c r="B298" s="83" t="s">
        <v>237</v>
      </c>
      <c r="C298" s="56" t="s">
        <v>609</v>
      </c>
      <c r="D298" s="19" t="s">
        <v>511</v>
      </c>
      <c r="E298" s="19">
        <v>0.1</v>
      </c>
      <c r="F298" s="29">
        <v>0.53</v>
      </c>
      <c r="G298" s="19">
        <v>20</v>
      </c>
      <c r="H298" s="19">
        <f>F298*1.2</f>
        <v>0.636</v>
      </c>
      <c r="I298" s="45">
        <f>F298*1.2*0.875</f>
        <v>0.5565</v>
      </c>
      <c r="J298" s="33"/>
      <c r="K298" s="32">
        <f t="shared" si="35"/>
        <v>0</v>
      </c>
      <c r="L298" s="37"/>
      <c r="M298" s="37"/>
      <c r="N298" s="37"/>
      <c r="O298" s="37"/>
    </row>
    <row r="299" spans="1:15" ht="12.75" customHeight="1">
      <c r="A299" s="21">
        <f t="shared" si="44"/>
        <v>234</v>
      </c>
      <c r="B299" s="83"/>
      <c r="C299" s="56" t="s">
        <v>894</v>
      </c>
      <c r="D299" s="19" t="s">
        <v>509</v>
      </c>
      <c r="E299" s="19">
        <v>0.05</v>
      </c>
      <c r="F299" s="29">
        <v>0.63</v>
      </c>
      <c r="G299" s="19">
        <v>20</v>
      </c>
      <c r="H299" s="19">
        <f>F299*1.2</f>
        <v>0.756</v>
      </c>
      <c r="I299" s="45">
        <f>F299*1.2*0.875</f>
        <v>0.6615</v>
      </c>
      <c r="J299" s="33"/>
      <c r="K299" s="32">
        <f t="shared" si="35"/>
        <v>0</v>
      </c>
      <c r="L299" s="37"/>
      <c r="M299" s="37"/>
      <c r="N299" s="37"/>
      <c r="O299" s="37"/>
    </row>
    <row r="300" spans="1:15" ht="12.75" customHeight="1">
      <c r="A300" s="21">
        <f t="shared" si="44"/>
        <v>235</v>
      </c>
      <c r="B300" s="83" t="s">
        <v>238</v>
      </c>
      <c r="C300" s="56" t="s">
        <v>611</v>
      </c>
      <c r="D300" s="19" t="s">
        <v>610</v>
      </c>
      <c r="E300" s="19">
        <v>0.05</v>
      </c>
      <c r="F300" s="29">
        <v>0.38</v>
      </c>
      <c r="G300" s="19">
        <v>20</v>
      </c>
      <c r="H300" s="19">
        <f>F300*1.2</f>
        <v>0.45599999999999996</v>
      </c>
      <c r="I300" s="45">
        <f>F300*1.2*0.875</f>
        <v>0.39899999999999997</v>
      </c>
      <c r="J300" s="33"/>
      <c r="K300" s="32">
        <f t="shared" si="35"/>
        <v>0</v>
      </c>
      <c r="L300" s="37"/>
      <c r="M300" s="37"/>
      <c r="N300" s="37"/>
      <c r="O300" s="37"/>
    </row>
    <row r="301" spans="1:15" ht="12.75" customHeight="1">
      <c r="A301" s="21">
        <f t="shared" si="44"/>
        <v>236</v>
      </c>
      <c r="B301" s="83" t="s">
        <v>239</v>
      </c>
      <c r="C301" s="56" t="s">
        <v>776</v>
      </c>
      <c r="D301" s="19" t="s">
        <v>509</v>
      </c>
      <c r="E301" s="19">
        <v>0.05</v>
      </c>
      <c r="F301" s="29">
        <v>0.62</v>
      </c>
      <c r="G301" s="19">
        <v>20</v>
      </c>
      <c r="H301" s="106" t="s">
        <v>867</v>
      </c>
      <c r="I301" s="107"/>
      <c r="J301" s="33"/>
      <c r="K301" s="32">
        <f t="shared" si="35"/>
        <v>0</v>
      </c>
      <c r="L301" s="37"/>
      <c r="M301" s="37"/>
      <c r="N301" s="37"/>
      <c r="O301" s="37"/>
    </row>
    <row r="302" spans="1:15" ht="12.75" customHeight="1">
      <c r="A302" s="21">
        <f t="shared" si="44"/>
        <v>237</v>
      </c>
      <c r="B302" s="83" t="s">
        <v>240</v>
      </c>
      <c r="C302" s="56" t="s">
        <v>612</v>
      </c>
      <c r="D302" s="19" t="s">
        <v>507</v>
      </c>
      <c r="E302" s="19">
        <v>0.2</v>
      </c>
      <c r="F302" s="29">
        <v>0.33</v>
      </c>
      <c r="G302" s="19">
        <v>20</v>
      </c>
      <c r="H302" s="19">
        <f t="shared" si="42"/>
        <v>0.396</v>
      </c>
      <c r="I302" s="45">
        <f t="shared" si="43"/>
        <v>0.34650000000000003</v>
      </c>
      <c r="J302" s="33"/>
      <c r="K302" s="32">
        <f t="shared" si="35"/>
        <v>0</v>
      </c>
      <c r="L302" s="37"/>
      <c r="M302" s="37"/>
      <c r="N302" s="37"/>
      <c r="O302" s="37"/>
    </row>
    <row r="303" spans="1:15" ht="12.75" customHeight="1">
      <c r="A303" s="21">
        <f t="shared" si="44"/>
        <v>238</v>
      </c>
      <c r="B303" s="83" t="s">
        <v>241</v>
      </c>
      <c r="C303" s="56" t="s">
        <v>613</v>
      </c>
      <c r="D303" s="19" t="s">
        <v>514</v>
      </c>
      <c r="E303" s="19">
        <v>0.05</v>
      </c>
      <c r="F303" s="29">
        <v>0.61</v>
      </c>
      <c r="G303" s="19">
        <v>20</v>
      </c>
      <c r="H303" s="106" t="s">
        <v>867</v>
      </c>
      <c r="I303" s="107"/>
      <c r="J303" s="33"/>
      <c r="K303" s="32">
        <f t="shared" si="35"/>
        <v>0</v>
      </c>
      <c r="L303" s="37"/>
      <c r="M303" s="37"/>
      <c r="N303" s="37"/>
      <c r="O303" s="37"/>
    </row>
    <row r="304" spans="1:15" ht="12.75" customHeight="1">
      <c r="A304" s="21">
        <f t="shared" si="44"/>
        <v>239</v>
      </c>
      <c r="B304" s="83" t="s">
        <v>242</v>
      </c>
      <c r="C304" s="56" t="s">
        <v>702</v>
      </c>
      <c r="D304" s="19" t="s">
        <v>509</v>
      </c>
      <c r="E304" s="19">
        <v>0.1</v>
      </c>
      <c r="F304" s="29">
        <v>0.37</v>
      </c>
      <c r="G304" s="19">
        <v>20</v>
      </c>
      <c r="H304" s="106" t="s">
        <v>867</v>
      </c>
      <c r="I304" s="107"/>
      <c r="J304" s="33"/>
      <c r="K304" s="32">
        <f t="shared" si="35"/>
        <v>0</v>
      </c>
      <c r="L304" s="37"/>
      <c r="M304" s="37"/>
      <c r="N304" s="37"/>
      <c r="O304" s="37"/>
    </row>
    <row r="305" spans="1:15" ht="12.75" customHeight="1">
      <c r="A305" s="21">
        <f t="shared" si="44"/>
        <v>240</v>
      </c>
      <c r="B305" s="83">
        <v>4607116260739</v>
      </c>
      <c r="C305" s="56" t="s">
        <v>614</v>
      </c>
      <c r="D305" s="19" t="s">
        <v>509</v>
      </c>
      <c r="E305" s="19">
        <v>0.05</v>
      </c>
      <c r="F305" s="29">
        <v>0.38</v>
      </c>
      <c r="G305" s="19">
        <v>20</v>
      </c>
      <c r="H305" s="19">
        <f t="shared" si="42"/>
        <v>0.45599999999999996</v>
      </c>
      <c r="I305" s="45">
        <f t="shared" si="43"/>
        <v>0.39899999999999997</v>
      </c>
      <c r="J305" s="33"/>
      <c r="K305" s="32">
        <f aca="true" t="shared" si="45" ref="K305:K377">F305*1.2*J305</f>
        <v>0</v>
      </c>
      <c r="L305" s="37"/>
      <c r="M305" s="37"/>
      <c r="N305" s="37"/>
      <c r="O305" s="37"/>
    </row>
    <row r="306" spans="1:15" ht="12.75" customHeight="1">
      <c r="A306" s="21">
        <f t="shared" si="44"/>
        <v>241</v>
      </c>
      <c r="B306" s="83" t="s">
        <v>243</v>
      </c>
      <c r="C306" s="56" t="s">
        <v>824</v>
      </c>
      <c r="D306" s="19" t="s">
        <v>509</v>
      </c>
      <c r="E306" s="19">
        <v>0.1</v>
      </c>
      <c r="F306" s="29">
        <v>0.36</v>
      </c>
      <c r="G306" s="19">
        <v>20</v>
      </c>
      <c r="H306" s="19">
        <f t="shared" si="42"/>
        <v>0.432</v>
      </c>
      <c r="I306" s="45">
        <f t="shared" si="43"/>
        <v>0.378</v>
      </c>
      <c r="J306" s="33"/>
      <c r="K306" s="32">
        <f t="shared" si="45"/>
        <v>0</v>
      </c>
      <c r="L306" s="37"/>
      <c r="M306" s="37"/>
      <c r="N306" s="37"/>
      <c r="O306" s="37"/>
    </row>
    <row r="307" spans="1:15" ht="12.75" customHeight="1">
      <c r="A307" s="21">
        <f t="shared" si="44"/>
        <v>242</v>
      </c>
      <c r="B307" s="83" t="s">
        <v>244</v>
      </c>
      <c r="C307" s="56" t="s">
        <v>703</v>
      </c>
      <c r="D307" s="19" t="s">
        <v>509</v>
      </c>
      <c r="E307" s="19">
        <v>0.1</v>
      </c>
      <c r="F307" s="29">
        <v>0.33</v>
      </c>
      <c r="G307" s="19">
        <v>20</v>
      </c>
      <c r="H307" s="19">
        <f t="shared" si="42"/>
        <v>0.396</v>
      </c>
      <c r="I307" s="45">
        <f t="shared" si="43"/>
        <v>0.34650000000000003</v>
      </c>
      <c r="J307" s="33"/>
      <c r="K307" s="32">
        <f t="shared" si="45"/>
        <v>0</v>
      </c>
      <c r="L307" s="37"/>
      <c r="M307" s="37"/>
      <c r="N307" s="37"/>
      <c r="O307" s="37"/>
    </row>
    <row r="308" spans="1:15" ht="12.75" customHeight="1">
      <c r="A308" s="21">
        <f t="shared" si="44"/>
        <v>243</v>
      </c>
      <c r="B308" s="83">
        <v>4607116260913</v>
      </c>
      <c r="C308" s="56" t="s">
        <v>852</v>
      </c>
      <c r="D308" s="19" t="s">
        <v>509</v>
      </c>
      <c r="E308" s="19">
        <v>0.1</v>
      </c>
      <c r="F308" s="29">
        <v>0.33</v>
      </c>
      <c r="G308" s="19">
        <v>20</v>
      </c>
      <c r="H308" s="19">
        <f t="shared" si="42"/>
        <v>0.396</v>
      </c>
      <c r="I308" s="45">
        <f t="shared" si="43"/>
        <v>0.34650000000000003</v>
      </c>
      <c r="J308" s="33"/>
      <c r="K308" s="32">
        <f t="shared" si="45"/>
        <v>0</v>
      </c>
      <c r="L308" s="37"/>
      <c r="M308" s="37"/>
      <c r="N308" s="37"/>
      <c r="O308" s="37"/>
    </row>
    <row r="309" spans="1:15" ht="12.75" customHeight="1">
      <c r="A309" s="21">
        <f t="shared" si="44"/>
        <v>244</v>
      </c>
      <c r="B309" s="83" t="s">
        <v>245</v>
      </c>
      <c r="C309" s="56" t="s">
        <v>704</v>
      </c>
      <c r="D309" s="19" t="s">
        <v>508</v>
      </c>
      <c r="E309" s="19">
        <v>0.05</v>
      </c>
      <c r="F309" s="29">
        <v>0.77</v>
      </c>
      <c r="G309" s="19">
        <v>20</v>
      </c>
      <c r="H309" s="19">
        <f t="shared" si="42"/>
        <v>0.9239999999999999</v>
      </c>
      <c r="I309" s="45">
        <f t="shared" si="43"/>
        <v>0.8085</v>
      </c>
      <c r="J309" s="33"/>
      <c r="K309" s="32">
        <f t="shared" si="45"/>
        <v>0</v>
      </c>
      <c r="L309" s="37"/>
      <c r="M309" s="37"/>
      <c r="N309" s="37"/>
      <c r="O309" s="37"/>
    </row>
    <row r="310" spans="1:15" ht="12.75" customHeight="1">
      <c r="A310" s="21">
        <f t="shared" si="44"/>
        <v>245</v>
      </c>
      <c r="B310" s="83">
        <v>4607116261019</v>
      </c>
      <c r="C310" s="56" t="s">
        <v>853</v>
      </c>
      <c r="D310" s="19" t="s">
        <v>514</v>
      </c>
      <c r="E310" s="19">
        <v>0.2</v>
      </c>
      <c r="F310" s="29">
        <v>0.33</v>
      </c>
      <c r="G310" s="19">
        <v>20</v>
      </c>
      <c r="H310" s="19">
        <f t="shared" si="42"/>
        <v>0.396</v>
      </c>
      <c r="I310" s="45">
        <f t="shared" si="43"/>
        <v>0.34650000000000003</v>
      </c>
      <c r="J310" s="33"/>
      <c r="K310" s="32">
        <f t="shared" si="45"/>
        <v>0</v>
      </c>
      <c r="L310" s="37"/>
      <c r="M310" s="37"/>
      <c r="N310" s="37"/>
      <c r="O310" s="37"/>
    </row>
    <row r="311" spans="1:15" ht="12.75" customHeight="1">
      <c r="A311" s="21">
        <f t="shared" si="44"/>
        <v>246</v>
      </c>
      <c r="B311" s="83">
        <v>4690368009898</v>
      </c>
      <c r="C311" s="56" t="s">
        <v>862</v>
      </c>
      <c r="D311" s="19" t="s">
        <v>514</v>
      </c>
      <c r="E311" s="19">
        <v>0.05</v>
      </c>
      <c r="F311" s="29">
        <v>1.07</v>
      </c>
      <c r="G311" s="19">
        <v>20</v>
      </c>
      <c r="H311" s="19">
        <f t="shared" si="42"/>
        <v>1.284</v>
      </c>
      <c r="I311" s="45">
        <f t="shared" si="43"/>
        <v>1.1235</v>
      </c>
      <c r="J311" s="33"/>
      <c r="K311" s="32">
        <f t="shared" si="45"/>
        <v>0</v>
      </c>
      <c r="L311" s="37"/>
      <c r="M311" s="37"/>
      <c r="N311" s="37"/>
      <c r="O311" s="37"/>
    </row>
    <row r="312" spans="1:15" ht="12.75" customHeight="1">
      <c r="A312" s="21">
        <f t="shared" si="44"/>
        <v>247</v>
      </c>
      <c r="B312" s="83" t="s">
        <v>246</v>
      </c>
      <c r="C312" s="56" t="s">
        <v>705</v>
      </c>
      <c r="D312" s="19" t="s">
        <v>508</v>
      </c>
      <c r="E312" s="19">
        <v>0.05</v>
      </c>
      <c r="F312" s="29">
        <v>0.77</v>
      </c>
      <c r="G312" s="19">
        <v>20</v>
      </c>
      <c r="H312" s="19">
        <f t="shared" si="42"/>
        <v>0.9239999999999999</v>
      </c>
      <c r="I312" s="45">
        <f t="shared" si="43"/>
        <v>0.8085</v>
      </c>
      <c r="J312" s="33"/>
      <c r="K312" s="32">
        <f t="shared" si="45"/>
        <v>0</v>
      </c>
      <c r="L312" s="37"/>
      <c r="M312" s="37"/>
      <c r="N312" s="37"/>
      <c r="O312" s="37"/>
    </row>
    <row r="313" spans="1:15" ht="12.75" customHeight="1">
      <c r="A313" s="21">
        <f t="shared" si="44"/>
        <v>248</v>
      </c>
      <c r="B313" s="83" t="s">
        <v>247</v>
      </c>
      <c r="C313" s="56" t="s">
        <v>706</v>
      </c>
      <c r="D313" s="19" t="s">
        <v>509</v>
      </c>
      <c r="E313" s="19">
        <v>0.1</v>
      </c>
      <c r="F313" s="29">
        <v>0.33</v>
      </c>
      <c r="G313" s="19">
        <v>20</v>
      </c>
      <c r="H313" s="19">
        <f t="shared" si="42"/>
        <v>0.396</v>
      </c>
      <c r="I313" s="45">
        <f t="shared" si="43"/>
        <v>0.34650000000000003</v>
      </c>
      <c r="J313" s="33"/>
      <c r="K313" s="32">
        <f t="shared" si="45"/>
        <v>0</v>
      </c>
      <c r="L313" s="37"/>
      <c r="M313" s="37"/>
      <c r="N313" s="37"/>
      <c r="O313" s="37"/>
    </row>
    <row r="314" spans="1:15" ht="12.75" customHeight="1">
      <c r="A314" s="21">
        <f t="shared" si="44"/>
        <v>249</v>
      </c>
      <c r="B314" s="83" t="s">
        <v>248</v>
      </c>
      <c r="C314" s="56" t="s">
        <v>615</v>
      </c>
      <c r="D314" s="19" t="s">
        <v>508</v>
      </c>
      <c r="E314" s="19">
        <v>0.1</v>
      </c>
      <c r="F314" s="29">
        <v>0.33</v>
      </c>
      <c r="G314" s="19">
        <v>20</v>
      </c>
      <c r="H314" s="19">
        <f t="shared" si="42"/>
        <v>0.396</v>
      </c>
      <c r="I314" s="45">
        <f t="shared" si="43"/>
        <v>0.34650000000000003</v>
      </c>
      <c r="J314" s="33"/>
      <c r="K314" s="32">
        <f t="shared" si="45"/>
        <v>0</v>
      </c>
      <c r="L314" s="37"/>
      <c r="M314" s="37"/>
      <c r="N314" s="37"/>
      <c r="O314" s="37"/>
    </row>
    <row r="315" spans="1:15" ht="12.75" customHeight="1">
      <c r="A315" s="21">
        <f t="shared" si="44"/>
        <v>250</v>
      </c>
      <c r="B315" s="83">
        <v>4690368015219</v>
      </c>
      <c r="C315" s="56" t="s">
        <v>616</v>
      </c>
      <c r="D315" s="19" t="s">
        <v>509</v>
      </c>
      <c r="E315" s="19">
        <v>0.05</v>
      </c>
      <c r="F315" s="29">
        <v>0.5</v>
      </c>
      <c r="G315" s="19">
        <v>20</v>
      </c>
      <c r="H315" s="106" t="s">
        <v>867</v>
      </c>
      <c r="I315" s="107"/>
      <c r="J315" s="33"/>
      <c r="K315" s="32">
        <f t="shared" si="45"/>
        <v>0</v>
      </c>
      <c r="L315" s="37"/>
      <c r="M315" s="37"/>
      <c r="N315" s="37"/>
      <c r="O315" s="37"/>
    </row>
    <row r="316" spans="1:15" ht="12.75" customHeight="1">
      <c r="A316" s="21">
        <f t="shared" si="44"/>
        <v>251</v>
      </c>
      <c r="B316" s="83" t="s">
        <v>249</v>
      </c>
      <c r="C316" s="56" t="s">
        <v>707</v>
      </c>
      <c r="D316" s="19" t="s">
        <v>514</v>
      </c>
      <c r="E316" s="19">
        <v>0.1</v>
      </c>
      <c r="F316" s="29">
        <v>0.42</v>
      </c>
      <c r="G316" s="19">
        <v>20</v>
      </c>
      <c r="H316" s="19">
        <f t="shared" si="42"/>
        <v>0.504</v>
      </c>
      <c r="I316" s="45">
        <f t="shared" si="43"/>
        <v>0.441</v>
      </c>
      <c r="J316" s="33"/>
      <c r="K316" s="32">
        <f t="shared" si="45"/>
        <v>0</v>
      </c>
      <c r="L316" s="37"/>
      <c r="M316" s="37"/>
      <c r="N316" s="37"/>
      <c r="O316" s="37"/>
    </row>
    <row r="317" spans="1:15" ht="12.75" customHeight="1">
      <c r="A317" s="21">
        <f t="shared" si="44"/>
        <v>252</v>
      </c>
      <c r="B317" s="83" t="s">
        <v>250</v>
      </c>
      <c r="C317" s="56" t="s">
        <v>617</v>
      </c>
      <c r="D317" s="19" t="s">
        <v>507</v>
      </c>
      <c r="E317" s="19">
        <v>0.1</v>
      </c>
      <c r="F317" s="29">
        <v>0.35</v>
      </c>
      <c r="G317" s="19">
        <v>20</v>
      </c>
      <c r="H317" s="106" t="s">
        <v>867</v>
      </c>
      <c r="I317" s="107"/>
      <c r="J317" s="33"/>
      <c r="K317" s="32">
        <f t="shared" si="45"/>
        <v>0</v>
      </c>
      <c r="L317" s="37"/>
      <c r="M317" s="37"/>
      <c r="N317" s="37"/>
      <c r="O317" s="37"/>
    </row>
    <row r="318" spans="1:15" ht="12.75" customHeight="1">
      <c r="A318" s="21">
        <f t="shared" si="44"/>
        <v>253</v>
      </c>
      <c r="B318" s="83" t="s">
        <v>251</v>
      </c>
      <c r="C318" s="56" t="s">
        <v>777</v>
      </c>
      <c r="D318" s="19" t="s">
        <v>508</v>
      </c>
      <c r="E318" s="19">
        <v>0.03</v>
      </c>
      <c r="F318" s="29">
        <v>1.26</v>
      </c>
      <c r="G318" s="19">
        <v>20</v>
      </c>
      <c r="H318" s="19">
        <f t="shared" si="42"/>
        <v>1.512</v>
      </c>
      <c r="I318" s="45">
        <f t="shared" si="43"/>
        <v>1.323</v>
      </c>
      <c r="J318" s="33"/>
      <c r="K318" s="32">
        <f t="shared" si="45"/>
        <v>0</v>
      </c>
      <c r="L318" s="37"/>
      <c r="M318" s="37"/>
      <c r="N318" s="37"/>
      <c r="O318" s="37"/>
    </row>
    <row r="319" spans="1:15" ht="12.75" customHeight="1">
      <c r="A319" s="21">
        <f t="shared" si="44"/>
        <v>254</v>
      </c>
      <c r="B319" s="83">
        <v>4690368007658</v>
      </c>
      <c r="C319" s="57" t="s">
        <v>882</v>
      </c>
      <c r="D319" s="19" t="s">
        <v>508</v>
      </c>
      <c r="E319" s="19">
        <v>0.05</v>
      </c>
      <c r="F319" s="29">
        <v>0.77</v>
      </c>
      <c r="G319" s="19">
        <v>20</v>
      </c>
      <c r="H319" s="19">
        <f t="shared" si="42"/>
        <v>0.9239999999999999</v>
      </c>
      <c r="I319" s="45">
        <f t="shared" si="43"/>
        <v>0.8085</v>
      </c>
      <c r="J319" s="33"/>
      <c r="K319" s="32">
        <f>F319*1.2*J319</f>
        <v>0</v>
      </c>
      <c r="L319" s="37"/>
      <c r="M319" s="37"/>
      <c r="N319" s="37"/>
      <c r="O319" s="37"/>
    </row>
    <row r="320" spans="1:15" ht="12.75" customHeight="1">
      <c r="A320" s="21">
        <f t="shared" si="44"/>
        <v>255</v>
      </c>
      <c r="B320" s="83" t="s">
        <v>252</v>
      </c>
      <c r="C320" s="56" t="s">
        <v>618</v>
      </c>
      <c r="D320" s="19" t="s">
        <v>509</v>
      </c>
      <c r="E320" s="19">
        <v>0.1</v>
      </c>
      <c r="F320" s="29">
        <v>0.33</v>
      </c>
      <c r="G320" s="19">
        <v>20</v>
      </c>
      <c r="H320" s="19">
        <f t="shared" si="42"/>
        <v>0.396</v>
      </c>
      <c r="I320" s="45">
        <f t="shared" si="43"/>
        <v>0.34650000000000003</v>
      </c>
      <c r="J320" s="33"/>
      <c r="K320" s="32">
        <f t="shared" si="45"/>
        <v>0</v>
      </c>
      <c r="L320" s="37"/>
      <c r="M320" s="37"/>
      <c r="N320" s="37"/>
      <c r="O320" s="37"/>
    </row>
    <row r="321" spans="1:15" ht="12.75" customHeight="1">
      <c r="A321" s="21">
        <f t="shared" si="44"/>
        <v>256</v>
      </c>
      <c r="B321" s="83">
        <v>4607116261880</v>
      </c>
      <c r="C321" s="56" t="s">
        <v>883</v>
      </c>
      <c r="D321" s="19" t="s">
        <v>514</v>
      </c>
      <c r="E321" s="19">
        <v>0.05</v>
      </c>
      <c r="F321" s="29">
        <v>0.37</v>
      </c>
      <c r="G321" s="19">
        <v>20</v>
      </c>
      <c r="H321" s="19">
        <f t="shared" si="42"/>
        <v>0.444</v>
      </c>
      <c r="I321" s="45">
        <f t="shared" si="43"/>
        <v>0.3885</v>
      </c>
      <c r="J321" s="33"/>
      <c r="K321" s="32">
        <f t="shared" si="45"/>
        <v>0</v>
      </c>
      <c r="L321" s="37"/>
      <c r="M321" s="37"/>
      <c r="N321" s="37"/>
      <c r="O321" s="37"/>
    </row>
    <row r="322" spans="1:15" ht="12.75" customHeight="1">
      <c r="A322" s="21"/>
      <c r="B322" s="83"/>
      <c r="C322" s="24" t="s">
        <v>349</v>
      </c>
      <c r="D322" s="108" t="s">
        <v>649</v>
      </c>
      <c r="E322" s="109"/>
      <c r="F322" s="109"/>
      <c r="G322" s="109"/>
      <c r="H322" s="113"/>
      <c r="I322" s="114"/>
      <c r="J322" s="33"/>
      <c r="K322" s="32"/>
      <c r="L322" s="37"/>
      <c r="M322" s="37"/>
      <c r="N322" s="37"/>
      <c r="O322" s="37"/>
    </row>
    <row r="323" spans="1:15" ht="12.75" customHeight="1">
      <c r="A323" s="21">
        <f>A321+1</f>
        <v>257</v>
      </c>
      <c r="B323" s="83" t="s">
        <v>253</v>
      </c>
      <c r="C323" s="56" t="s">
        <v>778</v>
      </c>
      <c r="D323" s="19" t="s">
        <v>515</v>
      </c>
      <c r="E323" s="19">
        <v>1.5</v>
      </c>
      <c r="F323" s="29">
        <v>0.38</v>
      </c>
      <c r="G323" s="19">
        <v>20</v>
      </c>
      <c r="H323" s="19">
        <f aca="true" t="shared" si="46" ref="H323:H328">F323*1.2</f>
        <v>0.45599999999999996</v>
      </c>
      <c r="I323" s="45">
        <f aca="true" t="shared" si="47" ref="I323:I328">F323*1.2*0.875</f>
        <v>0.39899999999999997</v>
      </c>
      <c r="J323" s="33"/>
      <c r="K323" s="32">
        <f t="shared" si="45"/>
        <v>0</v>
      </c>
      <c r="L323" s="37"/>
      <c r="M323" s="37"/>
      <c r="N323" s="37"/>
      <c r="O323" s="37"/>
    </row>
    <row r="324" spans="1:15" ht="12.75" customHeight="1">
      <c r="A324" s="21">
        <f>A323+1</f>
        <v>258</v>
      </c>
      <c r="B324" s="83" t="s">
        <v>254</v>
      </c>
      <c r="C324" s="57" t="s">
        <v>794</v>
      </c>
      <c r="D324" s="19" t="s">
        <v>510</v>
      </c>
      <c r="E324" s="19">
        <v>2</v>
      </c>
      <c r="F324" s="29">
        <v>0.33</v>
      </c>
      <c r="G324" s="19">
        <v>20</v>
      </c>
      <c r="H324" s="19">
        <f>F324*1.2</f>
        <v>0.396</v>
      </c>
      <c r="I324" s="45">
        <f>F324*1.2*0.875</f>
        <v>0.34650000000000003</v>
      </c>
      <c r="J324" s="33"/>
      <c r="K324" s="32">
        <f t="shared" si="45"/>
        <v>0</v>
      </c>
      <c r="L324" s="37"/>
      <c r="M324" s="37"/>
      <c r="N324" s="37"/>
      <c r="O324" s="37"/>
    </row>
    <row r="325" spans="1:15" ht="12.75" customHeight="1">
      <c r="A325" s="21">
        <f>A324+1</f>
        <v>259</v>
      </c>
      <c r="B325" s="83" t="s">
        <v>255</v>
      </c>
      <c r="C325" s="57" t="s">
        <v>856</v>
      </c>
      <c r="D325" s="19" t="s">
        <v>509</v>
      </c>
      <c r="E325" s="19">
        <v>0.25</v>
      </c>
      <c r="F325" s="29">
        <v>0.41</v>
      </c>
      <c r="G325" s="19">
        <v>20</v>
      </c>
      <c r="H325" s="19">
        <f t="shared" si="46"/>
        <v>0.49199999999999994</v>
      </c>
      <c r="I325" s="45">
        <f t="shared" si="47"/>
        <v>0.43049999999999994</v>
      </c>
      <c r="J325" s="33"/>
      <c r="K325" s="32">
        <f t="shared" si="45"/>
        <v>0</v>
      </c>
      <c r="L325" s="37"/>
      <c r="M325" s="37"/>
      <c r="N325" s="37"/>
      <c r="O325" s="37"/>
    </row>
    <row r="326" spans="1:15" ht="12.75" customHeight="1">
      <c r="A326" s="21">
        <f>A325+1</f>
        <v>260</v>
      </c>
      <c r="B326" s="83" t="s">
        <v>256</v>
      </c>
      <c r="C326" s="57" t="s">
        <v>779</v>
      </c>
      <c r="D326" s="19" t="s">
        <v>509</v>
      </c>
      <c r="E326" s="19">
        <v>2</v>
      </c>
      <c r="F326" s="29">
        <v>0.33</v>
      </c>
      <c r="G326" s="19">
        <v>20</v>
      </c>
      <c r="H326" s="19">
        <f t="shared" si="46"/>
        <v>0.396</v>
      </c>
      <c r="I326" s="45">
        <f t="shared" si="47"/>
        <v>0.34650000000000003</v>
      </c>
      <c r="J326" s="33"/>
      <c r="K326" s="32">
        <f t="shared" si="45"/>
        <v>0</v>
      </c>
      <c r="L326" s="37"/>
      <c r="M326" s="37"/>
      <c r="N326" s="37"/>
      <c r="O326" s="37"/>
    </row>
    <row r="327" spans="1:15" ht="12.75" customHeight="1">
      <c r="A327" s="21">
        <f>A326+1</f>
        <v>261</v>
      </c>
      <c r="B327" s="83" t="s">
        <v>257</v>
      </c>
      <c r="C327" s="56" t="s">
        <v>619</v>
      </c>
      <c r="D327" s="19" t="s">
        <v>620</v>
      </c>
      <c r="E327" s="19">
        <v>2</v>
      </c>
      <c r="F327" s="29">
        <v>0.33</v>
      </c>
      <c r="G327" s="19">
        <v>20</v>
      </c>
      <c r="H327" s="19">
        <f t="shared" si="46"/>
        <v>0.396</v>
      </c>
      <c r="I327" s="45">
        <f t="shared" si="47"/>
        <v>0.34650000000000003</v>
      </c>
      <c r="J327" s="33"/>
      <c r="K327" s="32">
        <f t="shared" si="45"/>
        <v>0</v>
      </c>
      <c r="L327" s="37"/>
      <c r="M327" s="37"/>
      <c r="N327" s="37"/>
      <c r="O327" s="37"/>
    </row>
    <row r="328" spans="1:15" ht="12.75" customHeight="1">
      <c r="A328" s="21">
        <f>A327+1</f>
        <v>262</v>
      </c>
      <c r="B328" s="83" t="s">
        <v>258</v>
      </c>
      <c r="C328" s="61" t="s">
        <v>830</v>
      </c>
      <c r="D328" s="19" t="s">
        <v>507</v>
      </c>
      <c r="E328" s="19">
        <v>1.5</v>
      </c>
      <c r="F328" s="29">
        <v>0.45</v>
      </c>
      <c r="G328" s="19">
        <v>20</v>
      </c>
      <c r="H328" s="19">
        <f t="shared" si="46"/>
        <v>0.54</v>
      </c>
      <c r="I328" s="45">
        <f t="shared" si="47"/>
        <v>0.47250000000000003</v>
      </c>
      <c r="J328" s="33"/>
      <c r="K328" s="32">
        <f t="shared" si="45"/>
        <v>0</v>
      </c>
      <c r="L328" s="37"/>
      <c r="M328" s="37"/>
      <c r="N328" s="37"/>
      <c r="O328" s="37"/>
    </row>
    <row r="329" spans="1:15" ht="12.75" customHeight="1">
      <c r="A329" s="21"/>
      <c r="B329" s="83"/>
      <c r="C329" s="24" t="s">
        <v>350</v>
      </c>
      <c r="D329" s="108" t="s">
        <v>650</v>
      </c>
      <c r="E329" s="109"/>
      <c r="F329" s="109"/>
      <c r="G329" s="109"/>
      <c r="H329" s="111"/>
      <c r="I329" s="112"/>
      <c r="J329" s="33"/>
      <c r="K329" s="32"/>
      <c r="L329" s="37"/>
      <c r="M329" s="37"/>
      <c r="N329" s="37"/>
      <c r="O329" s="37"/>
    </row>
    <row r="330" spans="1:15" ht="12.75" customHeight="1">
      <c r="A330" s="21">
        <f>A328+1</f>
        <v>263</v>
      </c>
      <c r="B330" s="83" t="s">
        <v>259</v>
      </c>
      <c r="C330" s="57" t="s">
        <v>621</v>
      </c>
      <c r="D330" s="19" t="s">
        <v>509</v>
      </c>
      <c r="E330" s="19">
        <v>2</v>
      </c>
      <c r="F330" s="29">
        <v>0.33</v>
      </c>
      <c r="G330" s="19">
        <v>20</v>
      </c>
      <c r="H330" s="19">
        <f>F330*1.2</f>
        <v>0.396</v>
      </c>
      <c r="I330" s="45">
        <f>F330*1.2*0.875</f>
        <v>0.34650000000000003</v>
      </c>
      <c r="J330" s="33"/>
      <c r="K330" s="32">
        <f t="shared" si="45"/>
        <v>0</v>
      </c>
      <c r="L330" s="37"/>
      <c r="M330" s="37"/>
      <c r="N330" s="37"/>
      <c r="O330" s="37"/>
    </row>
    <row r="331" spans="1:15" ht="12.75" customHeight="1">
      <c r="A331" s="21">
        <f>A330+1</f>
        <v>264</v>
      </c>
      <c r="B331" s="83">
        <v>4690368033459</v>
      </c>
      <c r="C331" s="57" t="s">
        <v>24</v>
      </c>
      <c r="D331" s="19" t="s">
        <v>508</v>
      </c>
      <c r="E331" s="19">
        <v>1</v>
      </c>
      <c r="F331" s="29">
        <v>0.33</v>
      </c>
      <c r="G331" s="19">
        <v>20</v>
      </c>
      <c r="H331" s="19">
        <f>F331*1.2</f>
        <v>0.396</v>
      </c>
      <c r="I331" s="45">
        <f>F331*1.2*0.875</f>
        <v>0.34650000000000003</v>
      </c>
      <c r="J331" s="33"/>
      <c r="K331" s="32">
        <f t="shared" si="45"/>
        <v>0</v>
      </c>
      <c r="L331" s="37"/>
      <c r="M331" s="37"/>
      <c r="N331" s="37"/>
      <c r="O331" s="37"/>
    </row>
    <row r="332" spans="1:15" ht="12.75" customHeight="1">
      <c r="A332" s="21">
        <f>A331+1</f>
        <v>265</v>
      </c>
      <c r="B332" s="83" t="s">
        <v>260</v>
      </c>
      <c r="C332" s="57" t="s">
        <v>17</v>
      </c>
      <c r="D332" s="19" t="s">
        <v>509</v>
      </c>
      <c r="E332" s="19">
        <v>2</v>
      </c>
      <c r="F332" s="29">
        <v>0.33</v>
      </c>
      <c r="G332" s="19">
        <v>20</v>
      </c>
      <c r="H332" s="19">
        <f>F332*1.2</f>
        <v>0.396</v>
      </c>
      <c r="I332" s="45">
        <f>F332*1.2*0.875</f>
        <v>0.34650000000000003</v>
      </c>
      <c r="J332" s="33"/>
      <c r="K332" s="32">
        <f t="shared" si="45"/>
        <v>0</v>
      </c>
      <c r="L332" s="37"/>
      <c r="M332" s="37"/>
      <c r="N332" s="37"/>
      <c r="O332" s="37"/>
    </row>
    <row r="333" spans="1:15" ht="12.75" customHeight="1">
      <c r="A333" s="21">
        <f>A332+1</f>
        <v>266</v>
      </c>
      <c r="B333" s="83">
        <v>4690368034272</v>
      </c>
      <c r="C333" s="57" t="s">
        <v>854</v>
      </c>
      <c r="D333" s="19" t="s">
        <v>508</v>
      </c>
      <c r="E333" s="19">
        <v>2</v>
      </c>
      <c r="F333" s="29">
        <v>0.33</v>
      </c>
      <c r="G333" s="19">
        <v>20</v>
      </c>
      <c r="H333" s="19">
        <f>F333*1.2</f>
        <v>0.396</v>
      </c>
      <c r="I333" s="45">
        <f>F333*1.2*0.875</f>
        <v>0.34650000000000003</v>
      </c>
      <c r="J333" s="33"/>
      <c r="K333" s="32">
        <f t="shared" si="45"/>
        <v>0</v>
      </c>
      <c r="L333" s="37"/>
      <c r="M333" s="37"/>
      <c r="N333" s="37"/>
      <c r="O333" s="37"/>
    </row>
    <row r="334" spans="1:15" ht="12.75" customHeight="1">
      <c r="A334" s="21">
        <f>A333+1</f>
        <v>267</v>
      </c>
      <c r="B334" s="83" t="s">
        <v>261</v>
      </c>
      <c r="C334" s="57" t="s">
        <v>708</v>
      </c>
      <c r="D334" s="19" t="s">
        <v>508</v>
      </c>
      <c r="E334" s="19">
        <v>2</v>
      </c>
      <c r="F334" s="29">
        <v>0.33</v>
      </c>
      <c r="G334" s="19">
        <v>20</v>
      </c>
      <c r="H334" s="19">
        <f>F334*1.2</f>
        <v>0.396</v>
      </c>
      <c r="I334" s="45">
        <f>F334*1.2*0.875</f>
        <v>0.34650000000000003</v>
      </c>
      <c r="J334" s="33"/>
      <c r="K334" s="32">
        <f t="shared" si="45"/>
        <v>0</v>
      </c>
      <c r="L334" s="37"/>
      <c r="M334" s="37"/>
      <c r="N334" s="37"/>
      <c r="O334" s="37"/>
    </row>
    <row r="335" spans="1:15" ht="12.75" customHeight="1">
      <c r="A335" s="21"/>
      <c r="B335" s="83"/>
      <c r="C335" s="24" t="s">
        <v>740</v>
      </c>
      <c r="D335" s="108" t="s">
        <v>651</v>
      </c>
      <c r="E335" s="109"/>
      <c r="F335" s="109"/>
      <c r="G335" s="109"/>
      <c r="H335" s="109"/>
      <c r="I335" s="110"/>
      <c r="J335" s="33"/>
      <c r="K335" s="32"/>
      <c r="L335" s="37"/>
      <c r="M335" s="37"/>
      <c r="N335" s="37"/>
      <c r="O335" s="37"/>
    </row>
    <row r="336" spans="1:15" ht="12.75" customHeight="1">
      <c r="A336" s="21">
        <f>A334+1</f>
        <v>268</v>
      </c>
      <c r="B336" s="83" t="s">
        <v>262</v>
      </c>
      <c r="C336" s="56" t="s">
        <v>622</v>
      </c>
      <c r="D336" s="19" t="s">
        <v>509</v>
      </c>
      <c r="E336" s="19">
        <v>5</v>
      </c>
      <c r="F336" s="29">
        <v>0.42</v>
      </c>
      <c r="G336" s="19">
        <v>20</v>
      </c>
      <c r="H336" s="106" t="s">
        <v>867</v>
      </c>
      <c r="I336" s="107"/>
      <c r="J336" s="33"/>
      <c r="K336" s="32">
        <f t="shared" si="45"/>
        <v>0</v>
      </c>
      <c r="L336" s="37"/>
      <c r="M336" s="37"/>
      <c r="N336" s="37"/>
      <c r="O336" s="37"/>
    </row>
    <row r="337" spans="1:15" ht="12.75" customHeight="1">
      <c r="A337" s="21">
        <f>A336+1</f>
        <v>269</v>
      </c>
      <c r="B337" s="83"/>
      <c r="C337" s="56" t="s">
        <v>891</v>
      </c>
      <c r="D337" s="19" t="s">
        <v>509</v>
      </c>
      <c r="E337" s="19">
        <v>5</v>
      </c>
      <c r="F337" s="29">
        <v>0.42</v>
      </c>
      <c r="G337" s="19">
        <v>20</v>
      </c>
      <c r="H337" s="19">
        <f>F337*1.2</f>
        <v>0.504</v>
      </c>
      <c r="I337" s="45">
        <f>F337*1.2*0.875</f>
        <v>0.441</v>
      </c>
      <c r="J337" s="33"/>
      <c r="K337" s="32">
        <f t="shared" si="45"/>
        <v>0</v>
      </c>
      <c r="L337" s="37"/>
      <c r="M337" s="37"/>
      <c r="N337" s="37"/>
      <c r="O337" s="37"/>
    </row>
    <row r="338" spans="1:15" ht="12.75" customHeight="1">
      <c r="A338" s="21">
        <f>A337+1</f>
        <v>270</v>
      </c>
      <c r="B338" s="83">
        <v>4607116262184</v>
      </c>
      <c r="C338" s="56" t="s">
        <v>26</v>
      </c>
      <c r="D338" s="19" t="s">
        <v>509</v>
      </c>
      <c r="E338" s="19">
        <v>5</v>
      </c>
      <c r="F338" s="29">
        <v>0.58</v>
      </c>
      <c r="G338" s="19">
        <v>20</v>
      </c>
      <c r="H338" s="19">
        <f>F338*1.2</f>
        <v>0.696</v>
      </c>
      <c r="I338" s="45">
        <f>F338*1.2*0.875</f>
        <v>0.609</v>
      </c>
      <c r="J338" s="33"/>
      <c r="K338" s="32">
        <f t="shared" si="45"/>
        <v>0</v>
      </c>
      <c r="L338" s="37"/>
      <c r="M338" s="37"/>
      <c r="N338" s="37"/>
      <c r="O338" s="37"/>
    </row>
    <row r="339" spans="1:15" ht="12.75" customHeight="1">
      <c r="A339" s="21">
        <f>A338+1</f>
        <v>271</v>
      </c>
      <c r="B339" s="83">
        <v>4607116262207</v>
      </c>
      <c r="C339" s="56" t="s">
        <v>675</v>
      </c>
      <c r="D339" s="19" t="s">
        <v>515</v>
      </c>
      <c r="E339" s="19">
        <v>5</v>
      </c>
      <c r="F339" s="29">
        <v>0.42</v>
      </c>
      <c r="G339" s="19">
        <v>20</v>
      </c>
      <c r="H339" s="19">
        <f>F339*1.2</f>
        <v>0.504</v>
      </c>
      <c r="I339" s="45">
        <f>F339*1.2*0.875</f>
        <v>0.441</v>
      </c>
      <c r="J339" s="33"/>
      <c r="K339" s="32">
        <f t="shared" si="45"/>
        <v>0</v>
      </c>
      <c r="L339" s="37"/>
      <c r="M339" s="37"/>
      <c r="N339" s="37"/>
      <c r="O339" s="37"/>
    </row>
    <row r="340" spans="1:15" ht="12.75" customHeight="1">
      <c r="A340" s="21">
        <f>A339+1</f>
        <v>272</v>
      </c>
      <c r="B340" s="83" t="s">
        <v>263</v>
      </c>
      <c r="C340" s="56" t="s">
        <v>709</v>
      </c>
      <c r="D340" s="19" t="s">
        <v>515</v>
      </c>
      <c r="E340" s="19">
        <v>5</v>
      </c>
      <c r="F340" s="29">
        <v>0.42</v>
      </c>
      <c r="G340" s="19">
        <v>20</v>
      </c>
      <c r="H340" s="19">
        <f>F340*1.2</f>
        <v>0.504</v>
      </c>
      <c r="I340" s="45">
        <f>F340*1.2*0.875</f>
        <v>0.441</v>
      </c>
      <c r="J340" s="33"/>
      <c r="K340" s="32">
        <f t="shared" si="45"/>
        <v>0</v>
      </c>
      <c r="L340" s="37"/>
      <c r="M340" s="37"/>
      <c r="N340" s="37"/>
      <c r="O340" s="37"/>
    </row>
    <row r="341" spans="1:15" ht="12.75" customHeight="1">
      <c r="A341" s="21"/>
      <c r="B341" s="83"/>
      <c r="C341" s="24" t="s">
        <v>526</v>
      </c>
      <c r="D341" s="108" t="s">
        <v>653</v>
      </c>
      <c r="E341" s="109"/>
      <c r="F341" s="109"/>
      <c r="G341" s="109"/>
      <c r="H341" s="109"/>
      <c r="I341" s="110"/>
      <c r="J341" s="33"/>
      <c r="K341" s="32"/>
      <c r="L341" s="37"/>
      <c r="M341" s="37"/>
      <c r="N341" s="37"/>
      <c r="O341" s="37"/>
    </row>
    <row r="342" spans="1:15" ht="12.75" customHeight="1">
      <c r="A342" s="21">
        <f>A340+1</f>
        <v>273</v>
      </c>
      <c r="B342" s="83" t="s">
        <v>264</v>
      </c>
      <c r="C342" s="57" t="s">
        <v>623</v>
      </c>
      <c r="D342" s="19" t="s">
        <v>508</v>
      </c>
      <c r="E342" s="19">
        <v>0.5</v>
      </c>
      <c r="F342" s="29">
        <v>0.33</v>
      </c>
      <c r="G342" s="19">
        <v>20</v>
      </c>
      <c r="H342" s="19">
        <f>F342*1.2</f>
        <v>0.396</v>
      </c>
      <c r="I342" s="45">
        <f>F342*1.2*0.875</f>
        <v>0.34650000000000003</v>
      </c>
      <c r="J342" s="33"/>
      <c r="K342" s="32">
        <f t="shared" si="45"/>
        <v>0</v>
      </c>
      <c r="L342" s="37"/>
      <c r="M342" s="37"/>
      <c r="N342" s="37"/>
      <c r="O342" s="37"/>
    </row>
    <row r="343" spans="1:15" ht="12.75" customHeight="1">
      <c r="A343" s="21"/>
      <c r="B343" s="83"/>
      <c r="C343" s="24" t="s">
        <v>527</v>
      </c>
      <c r="D343" s="148"/>
      <c r="E343" s="149"/>
      <c r="F343" s="149"/>
      <c r="G343" s="149"/>
      <c r="H343" s="149"/>
      <c r="I343" s="150"/>
      <c r="J343" s="33"/>
      <c r="K343" s="32">
        <f t="shared" si="45"/>
        <v>0</v>
      </c>
      <c r="L343" s="37"/>
      <c r="M343" s="37"/>
      <c r="N343" s="37"/>
      <c r="O343" s="37"/>
    </row>
    <row r="344" spans="1:15" ht="12.75" customHeight="1">
      <c r="A344" s="21">
        <f>A342+1</f>
        <v>274</v>
      </c>
      <c r="B344" s="83" t="s">
        <v>265</v>
      </c>
      <c r="C344" s="57" t="s">
        <v>591</v>
      </c>
      <c r="D344" s="19" t="s">
        <v>508</v>
      </c>
      <c r="E344" s="19">
        <v>0.1</v>
      </c>
      <c r="F344" s="29">
        <v>0.33</v>
      </c>
      <c r="G344" s="19">
        <v>20</v>
      </c>
      <c r="H344" s="19">
        <f>F344*1.2</f>
        <v>0.396</v>
      </c>
      <c r="I344" s="45">
        <f>F344*1.2*0.875</f>
        <v>0.34650000000000003</v>
      </c>
      <c r="J344" s="33"/>
      <c r="K344" s="32">
        <f t="shared" si="45"/>
        <v>0</v>
      </c>
      <c r="L344" s="37"/>
      <c r="M344" s="37"/>
      <c r="N344" s="37"/>
      <c r="O344" s="37"/>
    </row>
    <row r="345" spans="1:15" ht="12.75" customHeight="1">
      <c r="A345" s="21"/>
      <c r="B345" s="83"/>
      <c r="C345" s="24" t="s">
        <v>353</v>
      </c>
      <c r="D345" s="108" t="s">
        <v>654</v>
      </c>
      <c r="E345" s="109"/>
      <c r="F345" s="109"/>
      <c r="G345" s="109"/>
      <c r="H345" s="109"/>
      <c r="I345" s="110"/>
      <c r="J345" s="33"/>
      <c r="K345" s="32"/>
      <c r="L345" s="37"/>
      <c r="M345" s="37"/>
      <c r="N345" s="37"/>
      <c r="O345" s="37"/>
    </row>
    <row r="346" spans="1:15" ht="12.75" customHeight="1">
      <c r="A346" s="21">
        <f>A344+1</f>
        <v>275</v>
      </c>
      <c r="B346" s="83" t="s">
        <v>266</v>
      </c>
      <c r="C346" s="56" t="s">
        <v>624</v>
      </c>
      <c r="D346" s="19" t="s">
        <v>514</v>
      </c>
      <c r="E346" s="19">
        <v>2</v>
      </c>
      <c r="F346" s="29">
        <v>0.33</v>
      </c>
      <c r="G346" s="19">
        <v>20</v>
      </c>
      <c r="H346" s="19">
        <f>F346*1.2</f>
        <v>0.396</v>
      </c>
      <c r="I346" s="45">
        <f>F346*1.2*0.875</f>
        <v>0.34650000000000003</v>
      </c>
      <c r="J346" s="33"/>
      <c r="K346" s="32">
        <f t="shared" si="45"/>
        <v>0</v>
      </c>
      <c r="L346" s="37"/>
      <c r="M346" s="37"/>
      <c r="N346" s="37"/>
      <c r="O346" s="37"/>
    </row>
    <row r="347" spans="1:15" ht="12.75" customHeight="1">
      <c r="A347" s="21"/>
      <c r="B347" s="83"/>
      <c r="C347" s="24" t="s">
        <v>354</v>
      </c>
      <c r="D347" s="108" t="s">
        <v>655</v>
      </c>
      <c r="E347" s="109"/>
      <c r="F347" s="109"/>
      <c r="G347" s="109"/>
      <c r="H347" s="109"/>
      <c r="I347" s="110"/>
      <c r="J347" s="33"/>
      <c r="K347" s="32"/>
      <c r="L347" s="37"/>
      <c r="M347" s="37"/>
      <c r="N347" s="37"/>
      <c r="O347" s="37"/>
    </row>
    <row r="348" spans="1:15" ht="12.75" customHeight="1">
      <c r="A348" s="21">
        <f>A346+1</f>
        <v>276</v>
      </c>
      <c r="B348" s="83" t="s">
        <v>267</v>
      </c>
      <c r="C348" s="56" t="s">
        <v>780</v>
      </c>
      <c r="D348" s="19" t="s">
        <v>509</v>
      </c>
      <c r="E348" s="19">
        <v>0.5</v>
      </c>
      <c r="F348" s="29">
        <v>0.33</v>
      </c>
      <c r="G348" s="19">
        <v>20</v>
      </c>
      <c r="H348" s="106" t="s">
        <v>867</v>
      </c>
      <c r="I348" s="107"/>
      <c r="J348" s="33"/>
      <c r="K348" s="32">
        <f t="shared" si="45"/>
        <v>0</v>
      </c>
      <c r="L348" s="37"/>
      <c r="M348" s="37"/>
      <c r="N348" s="37"/>
      <c r="O348" s="37"/>
    </row>
    <row r="349" spans="1:15" ht="12.75" customHeight="1" thickBot="1">
      <c r="A349" s="23">
        <f>A348+1</f>
        <v>277</v>
      </c>
      <c r="B349" s="83" t="s">
        <v>268</v>
      </c>
      <c r="C349" s="62" t="s">
        <v>625</v>
      </c>
      <c r="D349" s="19" t="s">
        <v>509</v>
      </c>
      <c r="E349" s="19">
        <v>0.5</v>
      </c>
      <c r="F349" s="29">
        <v>0.34</v>
      </c>
      <c r="G349" s="19">
        <v>20</v>
      </c>
      <c r="H349" s="106" t="s">
        <v>867</v>
      </c>
      <c r="I349" s="107"/>
      <c r="J349" s="33"/>
      <c r="K349" s="32">
        <f t="shared" si="45"/>
        <v>0</v>
      </c>
      <c r="L349" s="37"/>
      <c r="M349" s="37"/>
      <c r="N349" s="37"/>
      <c r="O349" s="37"/>
    </row>
    <row r="350" spans="1:15" ht="12.75" customHeight="1" thickBot="1">
      <c r="A350" s="23">
        <f>A349+1</f>
        <v>278</v>
      </c>
      <c r="B350" s="83"/>
      <c r="C350" s="88" t="s">
        <v>890</v>
      </c>
      <c r="D350" s="19" t="s">
        <v>509</v>
      </c>
      <c r="E350" s="19">
        <v>0.5</v>
      </c>
      <c r="F350" s="29">
        <v>0.33</v>
      </c>
      <c r="G350" s="19">
        <v>20</v>
      </c>
      <c r="H350" s="19">
        <f>F350*1.2</f>
        <v>0.396</v>
      </c>
      <c r="I350" s="45">
        <f>F350*1.2*0.875</f>
        <v>0.34650000000000003</v>
      </c>
      <c r="J350" s="33"/>
      <c r="K350" s="32">
        <f t="shared" si="45"/>
        <v>0</v>
      </c>
      <c r="L350" s="37"/>
      <c r="M350" s="37"/>
      <c r="N350" s="37"/>
      <c r="O350" s="37"/>
    </row>
    <row r="351" spans="1:15" ht="12.75" customHeight="1">
      <c r="A351" s="21"/>
      <c r="B351" s="83"/>
      <c r="C351" s="24" t="s">
        <v>886</v>
      </c>
      <c r="D351" s="25"/>
      <c r="E351" s="26"/>
      <c r="F351" s="30"/>
      <c r="G351" s="19"/>
      <c r="H351" s="34"/>
      <c r="I351" s="46"/>
      <c r="J351" s="33"/>
      <c r="K351" s="32"/>
      <c r="L351" s="37"/>
      <c r="M351" s="37"/>
      <c r="N351" s="37"/>
      <c r="O351" s="37"/>
    </row>
    <row r="352" spans="1:15" ht="12.75" customHeight="1" thickBot="1">
      <c r="A352" s="84">
        <v>1</v>
      </c>
      <c r="B352" s="83"/>
      <c r="C352" s="62" t="s">
        <v>887</v>
      </c>
      <c r="D352" s="79" t="s">
        <v>737</v>
      </c>
      <c r="E352" s="19">
        <v>10</v>
      </c>
      <c r="F352" s="29">
        <v>0.34</v>
      </c>
      <c r="G352" s="19">
        <v>20</v>
      </c>
      <c r="H352" s="19">
        <f>F352*1.2</f>
        <v>0.40800000000000003</v>
      </c>
      <c r="I352" s="45">
        <f>F352*1.2*0.875</f>
        <v>0.35700000000000004</v>
      </c>
      <c r="J352" s="86"/>
      <c r="K352" s="32">
        <f t="shared" si="45"/>
        <v>0</v>
      </c>
      <c r="L352" s="37"/>
      <c r="M352" s="37"/>
      <c r="N352" s="37"/>
      <c r="O352" s="37"/>
    </row>
    <row r="353" spans="1:15" ht="12.75" customHeight="1" thickBot="1">
      <c r="A353" s="84">
        <v>2</v>
      </c>
      <c r="B353" s="83"/>
      <c r="C353" s="62" t="s">
        <v>888</v>
      </c>
      <c r="D353" s="79" t="s">
        <v>737</v>
      </c>
      <c r="E353" s="19">
        <v>10</v>
      </c>
      <c r="F353" s="29">
        <v>0.34</v>
      </c>
      <c r="G353" s="19">
        <v>20</v>
      </c>
      <c r="H353" s="19">
        <f>F353*1.2</f>
        <v>0.40800000000000003</v>
      </c>
      <c r="I353" s="45">
        <f>F353*1.2*0.875</f>
        <v>0.35700000000000004</v>
      </c>
      <c r="J353" s="86"/>
      <c r="K353" s="32">
        <f t="shared" si="45"/>
        <v>0</v>
      </c>
      <c r="L353" s="37"/>
      <c r="M353" s="37"/>
      <c r="N353" s="37"/>
      <c r="O353" s="37"/>
    </row>
    <row r="354" spans="1:15" ht="16.5" customHeight="1">
      <c r="A354" s="40"/>
      <c r="B354" s="83"/>
      <c r="C354" s="42" t="s">
        <v>710</v>
      </c>
      <c r="D354" s="19"/>
      <c r="E354" s="19"/>
      <c r="F354" s="29"/>
      <c r="G354" s="19"/>
      <c r="H354" s="35"/>
      <c r="I354" s="49"/>
      <c r="J354" s="33"/>
      <c r="K354" s="32"/>
      <c r="L354" s="37"/>
      <c r="M354" s="37"/>
      <c r="N354" s="37"/>
      <c r="O354" s="37"/>
    </row>
    <row r="355" spans="1:15" ht="12.75" customHeight="1">
      <c r="A355" s="21">
        <v>1</v>
      </c>
      <c r="B355" s="83">
        <v>4607116262450</v>
      </c>
      <c r="C355" s="57" t="s">
        <v>25</v>
      </c>
      <c r="D355" s="81" t="s">
        <v>737</v>
      </c>
      <c r="E355" s="19">
        <v>0.1</v>
      </c>
      <c r="F355" s="29">
        <v>0.43</v>
      </c>
      <c r="G355" s="19">
        <v>20</v>
      </c>
      <c r="H355" s="19">
        <f>F355*1.2</f>
        <v>0.516</v>
      </c>
      <c r="I355" s="45">
        <f>F355*1.2*0.875</f>
        <v>0.4515</v>
      </c>
      <c r="J355" s="33"/>
      <c r="K355" s="32">
        <f t="shared" si="45"/>
        <v>0</v>
      </c>
      <c r="L355" s="37"/>
      <c r="M355" s="37"/>
      <c r="N355" s="37"/>
      <c r="O355" s="37"/>
    </row>
    <row r="356" spans="1:15" ht="12.75" customHeight="1">
      <c r="A356" s="21">
        <f>A355+1</f>
        <v>2</v>
      </c>
      <c r="B356" s="83">
        <v>4607116262498</v>
      </c>
      <c r="C356" s="57" t="s">
        <v>711</v>
      </c>
      <c r="D356" s="81" t="s">
        <v>737</v>
      </c>
      <c r="E356" s="19">
        <v>0.3</v>
      </c>
      <c r="F356" s="29">
        <v>0.43</v>
      </c>
      <c r="G356" s="19">
        <v>20</v>
      </c>
      <c r="H356" s="19">
        <f>F356*1.2</f>
        <v>0.516</v>
      </c>
      <c r="I356" s="45">
        <f>F356*1.2*0.875</f>
        <v>0.4515</v>
      </c>
      <c r="J356" s="33"/>
      <c r="K356" s="32">
        <f t="shared" si="45"/>
        <v>0</v>
      </c>
      <c r="L356" s="37"/>
      <c r="M356" s="37"/>
      <c r="N356" s="37"/>
      <c r="O356" s="37"/>
    </row>
    <row r="357" spans="1:15" ht="12.75" customHeight="1">
      <c r="A357" s="21">
        <f aca="true" t="shared" si="48" ref="A357:A420">A356+1</f>
        <v>3</v>
      </c>
      <c r="B357" s="83" t="s">
        <v>269</v>
      </c>
      <c r="C357" s="56" t="s">
        <v>741</v>
      </c>
      <c r="D357" s="81" t="s">
        <v>737</v>
      </c>
      <c r="E357" s="19">
        <v>0.2</v>
      </c>
      <c r="F357" s="29">
        <v>0.33</v>
      </c>
      <c r="G357" s="19">
        <v>20</v>
      </c>
      <c r="H357" s="19">
        <f aca="true" t="shared" si="49" ref="H357:H405">F357*1.2</f>
        <v>0.396</v>
      </c>
      <c r="I357" s="45">
        <f aca="true" t="shared" si="50" ref="I357:I405">F357*1.2*0.875</f>
        <v>0.34650000000000003</v>
      </c>
      <c r="J357" s="33"/>
      <c r="K357" s="32">
        <f t="shared" si="45"/>
        <v>0</v>
      </c>
      <c r="L357" s="37"/>
      <c r="M357" s="37"/>
      <c r="N357" s="37"/>
      <c r="O357" s="37"/>
    </row>
    <row r="358" spans="1:15" ht="12.75" customHeight="1">
      <c r="A358" s="21">
        <f t="shared" si="48"/>
        <v>4</v>
      </c>
      <c r="B358" s="83" t="s">
        <v>270</v>
      </c>
      <c r="C358" s="57" t="s">
        <v>712</v>
      </c>
      <c r="D358" s="81" t="s">
        <v>737</v>
      </c>
      <c r="E358" s="19">
        <v>0.1</v>
      </c>
      <c r="F358" s="29">
        <v>0.39</v>
      </c>
      <c r="G358" s="19">
        <v>20</v>
      </c>
      <c r="H358" s="106" t="s">
        <v>867</v>
      </c>
      <c r="I358" s="107"/>
      <c r="J358" s="33"/>
      <c r="K358" s="32">
        <f t="shared" si="45"/>
        <v>0</v>
      </c>
      <c r="L358" s="37"/>
      <c r="M358" s="37"/>
      <c r="N358" s="37"/>
      <c r="O358" s="37"/>
    </row>
    <row r="359" spans="1:15" ht="12.75" customHeight="1">
      <c r="A359" s="21">
        <f t="shared" si="48"/>
        <v>5</v>
      </c>
      <c r="B359" s="83">
        <v>4607116262627</v>
      </c>
      <c r="C359" s="57" t="s">
        <v>27</v>
      </c>
      <c r="D359" s="80" t="s">
        <v>737</v>
      </c>
      <c r="E359" s="19">
        <v>0.1</v>
      </c>
      <c r="F359" s="29">
        <v>0.33</v>
      </c>
      <c r="G359" s="19">
        <v>20</v>
      </c>
      <c r="H359" s="106" t="s">
        <v>867</v>
      </c>
      <c r="I359" s="107"/>
      <c r="J359" s="33"/>
      <c r="K359" s="32">
        <f t="shared" si="45"/>
        <v>0</v>
      </c>
      <c r="L359" s="37"/>
      <c r="M359" s="37"/>
      <c r="N359" s="37"/>
      <c r="O359" s="37"/>
    </row>
    <row r="360" spans="1:15" ht="12.75" customHeight="1">
      <c r="A360" s="21">
        <f t="shared" si="48"/>
        <v>6</v>
      </c>
      <c r="B360" s="83" t="s">
        <v>271</v>
      </c>
      <c r="C360" s="56" t="s">
        <v>713</v>
      </c>
      <c r="D360" s="81" t="s">
        <v>737</v>
      </c>
      <c r="E360" s="19">
        <v>0.1</v>
      </c>
      <c r="F360" s="29">
        <v>0.35</v>
      </c>
      <c r="G360" s="19">
        <v>20</v>
      </c>
      <c r="H360" s="19">
        <f t="shared" si="49"/>
        <v>0.42</v>
      </c>
      <c r="I360" s="45">
        <f t="shared" si="50"/>
        <v>0.3675</v>
      </c>
      <c r="J360" s="33"/>
      <c r="K360" s="32">
        <f t="shared" si="45"/>
        <v>0</v>
      </c>
      <c r="L360" s="37"/>
      <c r="M360" s="37"/>
      <c r="N360" s="37"/>
      <c r="O360" s="37"/>
    </row>
    <row r="361" spans="1:15" ht="12.75" customHeight="1">
      <c r="A361" s="21">
        <f t="shared" si="48"/>
        <v>7</v>
      </c>
      <c r="B361" s="83" t="s">
        <v>272</v>
      </c>
      <c r="C361" s="56" t="s">
        <v>714</v>
      </c>
      <c r="D361" s="81" t="s">
        <v>737</v>
      </c>
      <c r="E361" s="19">
        <v>0.2</v>
      </c>
      <c r="F361" s="29">
        <v>0.39</v>
      </c>
      <c r="G361" s="19">
        <v>20</v>
      </c>
      <c r="H361" s="19">
        <f t="shared" si="49"/>
        <v>0.46799999999999997</v>
      </c>
      <c r="I361" s="45">
        <f t="shared" si="50"/>
        <v>0.4095</v>
      </c>
      <c r="J361" s="33"/>
      <c r="K361" s="32">
        <f t="shared" si="45"/>
        <v>0</v>
      </c>
      <c r="L361" s="37"/>
      <c r="M361" s="37"/>
      <c r="N361" s="37"/>
      <c r="O361" s="37"/>
    </row>
    <row r="362" spans="1:15" ht="12.75" customHeight="1">
      <c r="A362" s="21">
        <f t="shared" si="48"/>
        <v>8</v>
      </c>
      <c r="B362" s="83" t="s">
        <v>273</v>
      </c>
      <c r="C362" s="56" t="s">
        <v>781</v>
      </c>
      <c r="D362" s="82" t="s">
        <v>737</v>
      </c>
      <c r="E362" s="19">
        <v>0.2</v>
      </c>
      <c r="F362" s="29">
        <v>0.37</v>
      </c>
      <c r="G362" s="19">
        <v>20</v>
      </c>
      <c r="H362" s="19">
        <f t="shared" si="49"/>
        <v>0.444</v>
      </c>
      <c r="I362" s="45">
        <f t="shared" si="50"/>
        <v>0.3885</v>
      </c>
      <c r="J362" s="33"/>
      <c r="K362" s="32">
        <f t="shared" si="45"/>
        <v>0</v>
      </c>
      <c r="L362" s="37"/>
      <c r="M362" s="37"/>
      <c r="N362" s="37"/>
      <c r="O362" s="37"/>
    </row>
    <row r="363" spans="1:15" ht="12.75" customHeight="1">
      <c r="A363" s="21">
        <f t="shared" si="48"/>
        <v>9</v>
      </c>
      <c r="B363" s="83" t="s">
        <v>274</v>
      </c>
      <c r="C363" s="56" t="s">
        <v>782</v>
      </c>
      <c r="D363" s="82" t="s">
        <v>737</v>
      </c>
      <c r="E363" s="19">
        <v>0.2</v>
      </c>
      <c r="F363" s="29">
        <v>0.33</v>
      </c>
      <c r="G363" s="19">
        <v>20</v>
      </c>
      <c r="H363" s="19">
        <f t="shared" si="49"/>
        <v>0.396</v>
      </c>
      <c r="I363" s="45">
        <f t="shared" si="50"/>
        <v>0.34650000000000003</v>
      </c>
      <c r="J363" s="33"/>
      <c r="K363" s="32">
        <f t="shared" si="45"/>
        <v>0</v>
      </c>
      <c r="L363" s="37"/>
      <c r="M363" s="37"/>
      <c r="N363" s="37"/>
      <c r="O363" s="37"/>
    </row>
    <row r="364" spans="1:15" ht="12.75" customHeight="1">
      <c r="A364" s="21">
        <f t="shared" si="48"/>
        <v>10</v>
      </c>
      <c r="B364" s="83" t="s">
        <v>275</v>
      </c>
      <c r="C364" s="56" t="s">
        <v>30</v>
      </c>
      <c r="D364" s="82" t="s">
        <v>737</v>
      </c>
      <c r="E364" s="19">
        <v>0.2</v>
      </c>
      <c r="F364" s="29">
        <v>0.33</v>
      </c>
      <c r="G364" s="19">
        <v>20</v>
      </c>
      <c r="H364" s="19">
        <f t="shared" si="49"/>
        <v>0.396</v>
      </c>
      <c r="I364" s="45">
        <f t="shared" si="50"/>
        <v>0.34650000000000003</v>
      </c>
      <c r="J364" s="33"/>
      <c r="K364" s="32">
        <f t="shared" si="45"/>
        <v>0</v>
      </c>
      <c r="L364" s="37"/>
      <c r="M364" s="37"/>
      <c r="N364" s="37"/>
      <c r="O364" s="37"/>
    </row>
    <row r="365" spans="1:15" ht="12.75" customHeight="1">
      <c r="A365" s="21">
        <f t="shared" si="48"/>
        <v>11</v>
      </c>
      <c r="B365" s="83" t="s">
        <v>276</v>
      </c>
      <c r="C365" s="56" t="s">
        <v>715</v>
      </c>
      <c r="D365" s="82" t="s">
        <v>737</v>
      </c>
      <c r="E365" s="19">
        <v>0.2</v>
      </c>
      <c r="F365" s="29">
        <v>0.39</v>
      </c>
      <c r="G365" s="19">
        <v>20</v>
      </c>
      <c r="H365" s="19">
        <f t="shared" si="49"/>
        <v>0.46799999999999997</v>
      </c>
      <c r="I365" s="45">
        <f t="shared" si="50"/>
        <v>0.4095</v>
      </c>
      <c r="J365" s="33"/>
      <c r="K365" s="32">
        <f t="shared" si="45"/>
        <v>0</v>
      </c>
      <c r="L365" s="37"/>
      <c r="M365" s="37"/>
      <c r="N365" s="37"/>
      <c r="O365" s="37"/>
    </row>
    <row r="366" spans="1:15" ht="12.75" customHeight="1">
      <c r="A366" s="21">
        <f t="shared" si="48"/>
        <v>12</v>
      </c>
      <c r="B366" s="83" t="s">
        <v>277</v>
      </c>
      <c r="C366" s="56" t="s">
        <v>866</v>
      </c>
      <c r="D366" s="82" t="s">
        <v>737</v>
      </c>
      <c r="E366" s="19">
        <v>0.2</v>
      </c>
      <c r="F366" s="29">
        <v>0.39</v>
      </c>
      <c r="G366" s="19">
        <v>20</v>
      </c>
      <c r="H366" s="19">
        <f t="shared" si="49"/>
        <v>0.46799999999999997</v>
      </c>
      <c r="I366" s="45">
        <f t="shared" si="50"/>
        <v>0.4095</v>
      </c>
      <c r="J366" s="33"/>
      <c r="K366" s="32">
        <f t="shared" si="45"/>
        <v>0</v>
      </c>
      <c r="L366" s="37"/>
      <c r="M366" s="37"/>
      <c r="N366" s="37"/>
      <c r="O366" s="37"/>
    </row>
    <row r="367" spans="1:15" ht="12.75" customHeight="1">
      <c r="A367" s="21">
        <f t="shared" si="48"/>
        <v>13</v>
      </c>
      <c r="B367" s="83" t="s">
        <v>278</v>
      </c>
      <c r="C367" s="57" t="s">
        <v>716</v>
      </c>
      <c r="D367" s="82" t="s">
        <v>737</v>
      </c>
      <c r="E367" s="19">
        <v>0.2</v>
      </c>
      <c r="F367" s="29">
        <v>0.39</v>
      </c>
      <c r="G367" s="19">
        <v>20</v>
      </c>
      <c r="H367" s="19">
        <f>F367*1.2</f>
        <v>0.46799999999999997</v>
      </c>
      <c r="I367" s="45">
        <f>F367*1.2*0.875</f>
        <v>0.4095</v>
      </c>
      <c r="J367" s="33"/>
      <c r="K367" s="32">
        <f t="shared" si="45"/>
        <v>0</v>
      </c>
      <c r="L367" s="37"/>
      <c r="M367" s="37"/>
      <c r="N367" s="37"/>
      <c r="O367" s="37"/>
    </row>
    <row r="368" spans="1:15" ht="12.75" customHeight="1">
      <c r="A368" s="21">
        <f t="shared" si="48"/>
        <v>14</v>
      </c>
      <c r="B368" s="83">
        <v>4607116267639</v>
      </c>
      <c r="C368" s="57" t="s">
        <v>723</v>
      </c>
      <c r="D368" s="82" t="s">
        <v>737</v>
      </c>
      <c r="E368" s="19">
        <v>0.25</v>
      </c>
      <c r="F368" s="29">
        <v>0.39</v>
      </c>
      <c r="G368" s="19">
        <v>20</v>
      </c>
      <c r="H368" s="19">
        <f t="shared" si="49"/>
        <v>0.46799999999999997</v>
      </c>
      <c r="I368" s="45">
        <f t="shared" si="50"/>
        <v>0.4095</v>
      </c>
      <c r="J368" s="33"/>
      <c r="K368" s="32">
        <f t="shared" si="45"/>
        <v>0</v>
      </c>
      <c r="L368" s="37"/>
      <c r="M368" s="37"/>
      <c r="N368" s="37"/>
      <c r="O368" s="37"/>
    </row>
    <row r="369" spans="1:15" ht="12.75" customHeight="1">
      <c r="A369" s="21">
        <f t="shared" si="48"/>
        <v>15</v>
      </c>
      <c r="B369" s="83" t="s">
        <v>279</v>
      </c>
      <c r="C369" s="57" t="s">
        <v>722</v>
      </c>
      <c r="D369" s="82" t="s">
        <v>737</v>
      </c>
      <c r="E369" s="19">
        <v>0.2</v>
      </c>
      <c r="F369" s="29">
        <v>0.35</v>
      </c>
      <c r="G369" s="19">
        <v>20</v>
      </c>
      <c r="H369" s="106" t="s">
        <v>867</v>
      </c>
      <c r="I369" s="107"/>
      <c r="J369" s="33"/>
      <c r="K369" s="32">
        <f t="shared" si="45"/>
        <v>0</v>
      </c>
      <c r="L369" s="37"/>
      <c r="M369" s="37"/>
      <c r="N369" s="37"/>
      <c r="O369" s="37"/>
    </row>
    <row r="370" spans="1:15" ht="12.75" customHeight="1">
      <c r="A370" s="21">
        <f t="shared" si="48"/>
        <v>16</v>
      </c>
      <c r="B370" s="83" t="s">
        <v>280</v>
      </c>
      <c r="C370" s="57" t="s">
        <v>796</v>
      </c>
      <c r="D370" s="82" t="s">
        <v>737</v>
      </c>
      <c r="E370" s="19">
        <v>0.2</v>
      </c>
      <c r="F370" s="29">
        <v>0.37</v>
      </c>
      <c r="G370" s="19">
        <v>20</v>
      </c>
      <c r="H370" s="19">
        <f t="shared" si="49"/>
        <v>0.444</v>
      </c>
      <c r="I370" s="45">
        <f t="shared" si="50"/>
        <v>0.3885</v>
      </c>
      <c r="J370" s="33"/>
      <c r="K370" s="32">
        <f t="shared" si="45"/>
        <v>0</v>
      </c>
      <c r="L370" s="37"/>
      <c r="M370" s="37"/>
      <c r="N370" s="37"/>
      <c r="O370" s="37"/>
    </row>
    <row r="371" spans="1:15" ht="12.75" customHeight="1">
      <c r="A371" s="21">
        <f t="shared" si="48"/>
        <v>17</v>
      </c>
      <c r="B371" s="83" t="s">
        <v>281</v>
      </c>
      <c r="C371" s="57" t="s">
        <v>721</v>
      </c>
      <c r="D371" s="82" t="s">
        <v>737</v>
      </c>
      <c r="E371" s="19">
        <v>0.2</v>
      </c>
      <c r="F371" s="29">
        <v>0.33</v>
      </c>
      <c r="G371" s="19">
        <v>20</v>
      </c>
      <c r="H371" s="106" t="s">
        <v>867</v>
      </c>
      <c r="I371" s="107"/>
      <c r="J371" s="33"/>
      <c r="K371" s="32">
        <f t="shared" si="45"/>
        <v>0</v>
      </c>
      <c r="L371" s="37"/>
      <c r="M371" s="37"/>
      <c r="N371" s="37"/>
      <c r="O371" s="37"/>
    </row>
    <row r="372" spans="1:15" ht="12.75" customHeight="1">
      <c r="A372" s="21">
        <f t="shared" si="48"/>
        <v>18</v>
      </c>
      <c r="B372" s="83" t="s">
        <v>282</v>
      </c>
      <c r="C372" s="57" t="s">
        <v>742</v>
      </c>
      <c r="D372" s="82" t="s">
        <v>737</v>
      </c>
      <c r="E372" s="19">
        <v>0.2</v>
      </c>
      <c r="F372" s="29">
        <v>0.33</v>
      </c>
      <c r="G372" s="19">
        <v>20</v>
      </c>
      <c r="H372" s="19">
        <f>F372*1.2</f>
        <v>0.396</v>
      </c>
      <c r="I372" s="45">
        <f>F372*1.2*0.875</f>
        <v>0.34650000000000003</v>
      </c>
      <c r="J372" s="33"/>
      <c r="K372" s="32">
        <f t="shared" si="45"/>
        <v>0</v>
      </c>
      <c r="L372" s="37"/>
      <c r="M372" s="37"/>
      <c r="N372" s="37"/>
      <c r="O372" s="37"/>
    </row>
    <row r="373" spans="1:15" ht="12.75" customHeight="1">
      <c r="A373" s="21">
        <f t="shared" si="48"/>
        <v>19</v>
      </c>
      <c r="B373" s="83" t="s">
        <v>283</v>
      </c>
      <c r="C373" s="56" t="s">
        <v>720</v>
      </c>
      <c r="D373" s="82" t="s">
        <v>737</v>
      </c>
      <c r="E373" s="19">
        <v>0.1</v>
      </c>
      <c r="F373" s="29">
        <v>0.39</v>
      </c>
      <c r="G373" s="19">
        <v>20</v>
      </c>
      <c r="H373" s="19">
        <f t="shared" si="49"/>
        <v>0.46799999999999997</v>
      </c>
      <c r="I373" s="45">
        <f t="shared" si="50"/>
        <v>0.4095</v>
      </c>
      <c r="J373" s="33"/>
      <c r="K373" s="32">
        <f t="shared" si="45"/>
        <v>0</v>
      </c>
      <c r="L373" s="37"/>
      <c r="M373" s="37"/>
      <c r="N373" s="37"/>
      <c r="O373" s="37"/>
    </row>
    <row r="374" spans="1:15" ht="12.75" customHeight="1">
      <c r="A374" s="21">
        <f t="shared" si="48"/>
        <v>20</v>
      </c>
      <c r="B374" s="83" t="s">
        <v>284</v>
      </c>
      <c r="C374" s="56" t="s">
        <v>797</v>
      </c>
      <c r="D374" s="82" t="s">
        <v>737</v>
      </c>
      <c r="E374" s="19">
        <v>0.2</v>
      </c>
      <c r="F374" s="29">
        <v>0.33</v>
      </c>
      <c r="G374" s="19">
        <v>20</v>
      </c>
      <c r="H374" s="19">
        <f t="shared" si="49"/>
        <v>0.396</v>
      </c>
      <c r="I374" s="45">
        <f t="shared" si="50"/>
        <v>0.34650000000000003</v>
      </c>
      <c r="J374" s="33"/>
      <c r="K374" s="32">
        <f t="shared" si="45"/>
        <v>0</v>
      </c>
      <c r="L374" s="37"/>
      <c r="M374" s="37"/>
      <c r="N374" s="37"/>
      <c r="O374" s="37"/>
    </row>
    <row r="375" spans="1:15" ht="12.75" customHeight="1">
      <c r="A375" s="21">
        <f t="shared" si="48"/>
        <v>21</v>
      </c>
      <c r="B375" s="83" t="s">
        <v>285</v>
      </c>
      <c r="C375" s="56" t="s">
        <v>719</v>
      </c>
      <c r="D375" s="82" t="s">
        <v>737</v>
      </c>
      <c r="E375" s="19">
        <v>0.2</v>
      </c>
      <c r="F375" s="29">
        <v>0.33</v>
      </c>
      <c r="G375" s="19">
        <v>20</v>
      </c>
      <c r="H375" s="19">
        <f t="shared" si="49"/>
        <v>0.396</v>
      </c>
      <c r="I375" s="45">
        <f t="shared" si="50"/>
        <v>0.34650000000000003</v>
      </c>
      <c r="J375" s="33"/>
      <c r="K375" s="32">
        <f t="shared" si="45"/>
        <v>0</v>
      </c>
      <c r="L375" s="37"/>
      <c r="M375" s="37"/>
      <c r="N375" s="37"/>
      <c r="O375" s="37"/>
    </row>
    <row r="376" spans="1:15" ht="12.75" customHeight="1">
      <c r="A376" s="21">
        <f t="shared" si="48"/>
        <v>22</v>
      </c>
      <c r="B376" s="83" t="s">
        <v>286</v>
      </c>
      <c r="C376" s="57" t="s">
        <v>718</v>
      </c>
      <c r="D376" s="82" t="s">
        <v>737</v>
      </c>
      <c r="E376" s="19">
        <v>0.2</v>
      </c>
      <c r="F376" s="29">
        <v>0.39</v>
      </c>
      <c r="G376" s="19">
        <v>20</v>
      </c>
      <c r="H376" s="106" t="s">
        <v>867</v>
      </c>
      <c r="I376" s="107"/>
      <c r="J376" s="33"/>
      <c r="K376" s="32">
        <f t="shared" si="45"/>
        <v>0</v>
      </c>
      <c r="L376" s="37"/>
      <c r="M376" s="37"/>
      <c r="N376" s="37"/>
      <c r="O376" s="37"/>
    </row>
    <row r="377" spans="1:15" ht="12.75" customHeight="1">
      <c r="A377" s="21">
        <f t="shared" si="48"/>
        <v>23</v>
      </c>
      <c r="B377" s="83" t="s">
        <v>287</v>
      </c>
      <c r="C377" s="56" t="s">
        <v>717</v>
      </c>
      <c r="D377" s="82" t="s">
        <v>737</v>
      </c>
      <c r="E377" s="19">
        <v>0.2</v>
      </c>
      <c r="F377" s="29">
        <v>0.39</v>
      </c>
      <c r="G377" s="19">
        <v>20</v>
      </c>
      <c r="H377" s="19">
        <f t="shared" si="49"/>
        <v>0.46799999999999997</v>
      </c>
      <c r="I377" s="45">
        <f t="shared" si="50"/>
        <v>0.4095</v>
      </c>
      <c r="J377" s="33"/>
      <c r="K377" s="32">
        <f t="shared" si="45"/>
        <v>0</v>
      </c>
      <c r="L377" s="37"/>
      <c r="M377" s="37"/>
      <c r="N377" s="37"/>
      <c r="O377" s="37"/>
    </row>
    <row r="378" spans="1:15" ht="12.75" customHeight="1">
      <c r="A378" s="21">
        <f t="shared" si="48"/>
        <v>24</v>
      </c>
      <c r="B378" s="83">
        <v>4607116263167</v>
      </c>
      <c r="C378" s="57" t="s">
        <v>855</v>
      </c>
      <c r="D378" s="82" t="s">
        <v>737</v>
      </c>
      <c r="E378" s="19">
        <v>0.25</v>
      </c>
      <c r="F378" s="29">
        <v>0.4</v>
      </c>
      <c r="G378" s="19">
        <v>20</v>
      </c>
      <c r="H378" s="19">
        <f t="shared" si="49"/>
        <v>0.48</v>
      </c>
      <c r="I378" s="45">
        <f t="shared" si="50"/>
        <v>0.42</v>
      </c>
      <c r="J378" s="33"/>
      <c r="K378" s="32">
        <f aca="true" t="shared" si="51" ref="K378:K427">F378*1.2*J378</f>
        <v>0</v>
      </c>
      <c r="L378" s="37"/>
      <c r="M378" s="37"/>
      <c r="N378" s="37"/>
      <c r="O378" s="37"/>
    </row>
    <row r="379" spans="1:15" ht="12.75" customHeight="1">
      <c r="A379" s="21">
        <f t="shared" si="48"/>
        <v>25</v>
      </c>
      <c r="B379" s="83" t="s">
        <v>288</v>
      </c>
      <c r="C379" s="57" t="s">
        <v>743</v>
      </c>
      <c r="D379" s="82" t="s">
        <v>737</v>
      </c>
      <c r="E379" s="19">
        <v>0.2</v>
      </c>
      <c r="F379" s="29">
        <v>0.37</v>
      </c>
      <c r="G379" s="19">
        <v>20</v>
      </c>
      <c r="H379" s="19">
        <f t="shared" si="49"/>
        <v>0.444</v>
      </c>
      <c r="I379" s="45">
        <f t="shared" si="50"/>
        <v>0.3885</v>
      </c>
      <c r="J379" s="33"/>
      <c r="K379" s="32">
        <f t="shared" si="51"/>
        <v>0</v>
      </c>
      <c r="L379" s="37"/>
      <c r="M379" s="37"/>
      <c r="N379" s="37"/>
      <c r="O379" s="37"/>
    </row>
    <row r="380" spans="1:15" ht="12.75" customHeight="1">
      <c r="A380" s="21">
        <f t="shared" si="48"/>
        <v>26</v>
      </c>
      <c r="B380" s="83" t="s">
        <v>289</v>
      </c>
      <c r="C380" s="56" t="s">
        <v>724</v>
      </c>
      <c r="D380" s="82" t="s">
        <v>737</v>
      </c>
      <c r="E380" s="19">
        <v>0.1</v>
      </c>
      <c r="F380" s="29">
        <v>0.35</v>
      </c>
      <c r="G380" s="19">
        <v>20</v>
      </c>
      <c r="H380" s="106" t="s">
        <v>867</v>
      </c>
      <c r="I380" s="107"/>
      <c r="J380" s="33"/>
      <c r="K380" s="32">
        <f t="shared" si="51"/>
        <v>0</v>
      </c>
      <c r="L380" s="37"/>
      <c r="M380" s="37"/>
      <c r="N380" s="37"/>
      <c r="O380" s="37"/>
    </row>
    <row r="381" spans="1:15" ht="12.75" customHeight="1">
      <c r="A381" s="21">
        <f t="shared" si="48"/>
        <v>27</v>
      </c>
      <c r="B381" s="83" t="s">
        <v>290</v>
      </c>
      <c r="C381" s="57" t="s">
        <v>744</v>
      </c>
      <c r="D381" s="82" t="s">
        <v>737</v>
      </c>
      <c r="E381" s="19">
        <v>0.2</v>
      </c>
      <c r="F381" s="29">
        <v>0.44</v>
      </c>
      <c r="G381" s="19">
        <v>20</v>
      </c>
      <c r="H381" s="19">
        <f t="shared" si="49"/>
        <v>0.528</v>
      </c>
      <c r="I381" s="45">
        <f t="shared" si="50"/>
        <v>0.462</v>
      </c>
      <c r="J381" s="33"/>
      <c r="K381" s="32">
        <f t="shared" si="51"/>
        <v>0</v>
      </c>
      <c r="L381" s="37"/>
      <c r="M381" s="37"/>
      <c r="N381" s="37"/>
      <c r="O381" s="37"/>
    </row>
    <row r="382" spans="1:15" ht="12.75" customHeight="1">
      <c r="A382" s="21">
        <f t="shared" si="48"/>
        <v>28</v>
      </c>
      <c r="B382" s="83">
        <v>4607116264010</v>
      </c>
      <c r="C382" s="57" t="s">
        <v>745</v>
      </c>
      <c r="D382" s="82" t="s">
        <v>737</v>
      </c>
      <c r="E382" s="19">
        <v>0.1</v>
      </c>
      <c r="F382" s="29">
        <v>0.34</v>
      </c>
      <c r="G382" s="19">
        <v>20</v>
      </c>
      <c r="H382" s="19">
        <f t="shared" si="49"/>
        <v>0.40800000000000003</v>
      </c>
      <c r="I382" s="45">
        <f t="shared" si="50"/>
        <v>0.35700000000000004</v>
      </c>
      <c r="J382" s="33"/>
      <c r="K382" s="32">
        <f t="shared" si="51"/>
        <v>0</v>
      </c>
      <c r="L382" s="37"/>
      <c r="M382" s="37"/>
      <c r="N382" s="37"/>
      <c r="O382" s="37"/>
    </row>
    <row r="383" spans="1:15" ht="12.75" customHeight="1">
      <c r="A383" s="21">
        <f t="shared" si="48"/>
        <v>29</v>
      </c>
      <c r="B383" s="83" t="s">
        <v>291</v>
      </c>
      <c r="C383" s="57" t="s">
        <v>725</v>
      </c>
      <c r="D383" s="82" t="s">
        <v>737</v>
      </c>
      <c r="E383" s="19">
        <v>0.2</v>
      </c>
      <c r="F383" s="29">
        <v>0.52</v>
      </c>
      <c r="G383" s="19">
        <v>20</v>
      </c>
      <c r="H383" s="19">
        <f t="shared" si="49"/>
        <v>0.624</v>
      </c>
      <c r="I383" s="45">
        <f t="shared" si="50"/>
        <v>0.546</v>
      </c>
      <c r="J383" s="33"/>
      <c r="K383" s="32">
        <f t="shared" si="51"/>
        <v>0</v>
      </c>
      <c r="L383" s="37"/>
      <c r="M383" s="37"/>
      <c r="N383" s="37"/>
      <c r="O383" s="37"/>
    </row>
    <row r="384" spans="1:15" ht="12.75" customHeight="1">
      <c r="A384" s="21">
        <f t="shared" si="48"/>
        <v>30</v>
      </c>
      <c r="B384" s="83" t="s">
        <v>292</v>
      </c>
      <c r="C384" s="57" t="s">
        <v>726</v>
      </c>
      <c r="D384" s="82" t="s">
        <v>737</v>
      </c>
      <c r="E384" s="19">
        <v>1</v>
      </c>
      <c r="F384" s="87">
        <v>0.37</v>
      </c>
      <c r="G384" s="19">
        <v>20</v>
      </c>
      <c r="H384" s="19">
        <f>F384*1.2</f>
        <v>0.444</v>
      </c>
      <c r="I384" s="45">
        <f>F384*1.2*0.875</f>
        <v>0.3885</v>
      </c>
      <c r="J384" s="33"/>
      <c r="K384" s="32">
        <f>F385*1.2*J384</f>
        <v>0</v>
      </c>
      <c r="L384" s="37"/>
      <c r="M384" s="37"/>
      <c r="N384" s="37"/>
      <c r="O384" s="37"/>
    </row>
    <row r="385" spans="1:12" ht="12.75" customHeight="1">
      <c r="A385" s="21">
        <f t="shared" si="48"/>
        <v>31</v>
      </c>
      <c r="B385" s="83" t="s">
        <v>293</v>
      </c>
      <c r="C385" s="57" t="s">
        <v>798</v>
      </c>
      <c r="D385" s="82" t="s">
        <v>737</v>
      </c>
      <c r="E385" s="19">
        <v>0.1</v>
      </c>
      <c r="F385" s="87">
        <v>0.37</v>
      </c>
      <c r="G385" s="19">
        <v>20</v>
      </c>
      <c r="H385" s="19">
        <f>F385*1.2</f>
        <v>0.444</v>
      </c>
      <c r="I385" s="45">
        <f>F385*1.2*0.875</f>
        <v>0.3885</v>
      </c>
      <c r="J385" s="33"/>
      <c r="K385" s="32">
        <f>F384*1.2*J385</f>
        <v>0</v>
      </c>
      <c r="L385" s="37"/>
    </row>
    <row r="386" spans="1:15" ht="12.75" customHeight="1">
      <c r="A386" s="21">
        <f t="shared" si="48"/>
        <v>32</v>
      </c>
      <c r="B386" s="83" t="s">
        <v>294</v>
      </c>
      <c r="C386" s="57" t="s">
        <v>734</v>
      </c>
      <c r="D386" s="82" t="s">
        <v>737</v>
      </c>
      <c r="E386" s="19">
        <v>0.2</v>
      </c>
      <c r="F386" s="29">
        <v>0.6</v>
      </c>
      <c r="G386" s="19">
        <v>20</v>
      </c>
      <c r="H386" s="19">
        <f t="shared" si="49"/>
        <v>0.72</v>
      </c>
      <c r="I386" s="45">
        <f t="shared" si="50"/>
        <v>0.63</v>
      </c>
      <c r="J386" s="33"/>
      <c r="K386" s="32">
        <f t="shared" si="51"/>
        <v>0</v>
      </c>
      <c r="L386" s="37"/>
      <c r="M386" s="37"/>
      <c r="N386" s="37"/>
      <c r="O386" s="37"/>
    </row>
    <row r="387" spans="1:15" ht="12.75" customHeight="1">
      <c r="A387" s="21">
        <f t="shared" si="48"/>
        <v>33</v>
      </c>
      <c r="B387" s="83" t="s">
        <v>295</v>
      </c>
      <c r="C387" s="57" t="s">
        <v>827</v>
      </c>
      <c r="D387" s="82" t="s">
        <v>737</v>
      </c>
      <c r="E387" s="19">
        <v>0.5</v>
      </c>
      <c r="F387" s="29">
        <v>0.39</v>
      </c>
      <c r="G387" s="19">
        <v>20</v>
      </c>
      <c r="H387" s="19">
        <f t="shared" si="49"/>
        <v>0.46799999999999997</v>
      </c>
      <c r="I387" s="45">
        <f t="shared" si="50"/>
        <v>0.4095</v>
      </c>
      <c r="J387" s="33"/>
      <c r="K387" s="32">
        <f t="shared" si="51"/>
        <v>0</v>
      </c>
      <c r="L387" s="37"/>
      <c r="M387" s="37"/>
      <c r="N387" s="37"/>
      <c r="O387" s="37"/>
    </row>
    <row r="388" spans="1:15" ht="12.75" customHeight="1">
      <c r="A388" s="21">
        <f t="shared" si="48"/>
        <v>34</v>
      </c>
      <c r="B388" s="83" t="s">
        <v>296</v>
      </c>
      <c r="C388" s="57" t="s">
        <v>727</v>
      </c>
      <c r="D388" s="82" t="s">
        <v>737</v>
      </c>
      <c r="E388" s="19">
        <v>0.1</v>
      </c>
      <c r="F388" s="29">
        <v>0.37</v>
      </c>
      <c r="G388" s="19">
        <v>20</v>
      </c>
      <c r="H388" s="19">
        <f t="shared" si="49"/>
        <v>0.444</v>
      </c>
      <c r="I388" s="45">
        <f t="shared" si="50"/>
        <v>0.3885</v>
      </c>
      <c r="J388" s="33"/>
      <c r="K388" s="32">
        <f t="shared" si="51"/>
        <v>0</v>
      </c>
      <c r="L388" s="37"/>
      <c r="M388" s="37"/>
      <c r="N388" s="37"/>
      <c r="O388" s="37"/>
    </row>
    <row r="389" spans="1:15" ht="12.75" customHeight="1">
      <c r="A389" s="21">
        <f t="shared" si="48"/>
        <v>35</v>
      </c>
      <c r="B389" s="83" t="s">
        <v>297</v>
      </c>
      <c r="C389" s="56" t="s">
        <v>799</v>
      </c>
      <c r="D389" s="82" t="s">
        <v>737</v>
      </c>
      <c r="E389" s="19">
        <v>1</v>
      </c>
      <c r="F389" s="29">
        <v>0.37</v>
      </c>
      <c r="G389" s="19">
        <v>20</v>
      </c>
      <c r="H389" s="19">
        <f t="shared" si="49"/>
        <v>0.444</v>
      </c>
      <c r="I389" s="45">
        <f t="shared" si="50"/>
        <v>0.3885</v>
      </c>
      <c r="J389" s="33"/>
      <c r="K389" s="32">
        <f t="shared" si="51"/>
        <v>0</v>
      </c>
      <c r="L389" s="37"/>
      <c r="M389" s="37"/>
      <c r="N389" s="37"/>
      <c r="O389" s="37"/>
    </row>
    <row r="390" spans="1:15" ht="12.75" customHeight="1">
      <c r="A390" s="21">
        <f t="shared" si="48"/>
        <v>36</v>
      </c>
      <c r="B390" s="83" t="s">
        <v>298</v>
      </c>
      <c r="C390" s="57" t="s">
        <v>746</v>
      </c>
      <c r="D390" s="82" t="s">
        <v>737</v>
      </c>
      <c r="E390" s="19">
        <v>0.1</v>
      </c>
      <c r="F390" s="29">
        <v>0.37</v>
      </c>
      <c r="G390" s="19">
        <v>20</v>
      </c>
      <c r="H390" s="19">
        <f t="shared" si="49"/>
        <v>0.444</v>
      </c>
      <c r="I390" s="45">
        <f t="shared" si="50"/>
        <v>0.3885</v>
      </c>
      <c r="J390" s="33"/>
      <c r="K390" s="32">
        <f t="shared" si="51"/>
        <v>0</v>
      </c>
      <c r="L390" s="37"/>
      <c r="M390" s="37"/>
      <c r="N390" s="37"/>
      <c r="O390" s="37"/>
    </row>
    <row r="391" spans="1:15" ht="12.75" customHeight="1">
      <c r="A391" s="21">
        <f t="shared" si="48"/>
        <v>37</v>
      </c>
      <c r="B391" s="83">
        <v>4607116264492</v>
      </c>
      <c r="C391" s="57" t="s">
        <v>831</v>
      </c>
      <c r="D391" s="82" t="s">
        <v>737</v>
      </c>
      <c r="E391" s="19">
        <v>0.2</v>
      </c>
      <c r="F391" s="29">
        <v>0.33</v>
      </c>
      <c r="G391" s="19">
        <v>20</v>
      </c>
      <c r="H391" s="106" t="s">
        <v>867</v>
      </c>
      <c r="I391" s="107"/>
      <c r="J391" s="33"/>
      <c r="K391" s="32">
        <f t="shared" si="51"/>
        <v>0</v>
      </c>
      <c r="L391" s="37"/>
      <c r="M391" s="37"/>
      <c r="N391" s="37"/>
      <c r="O391" s="37"/>
    </row>
    <row r="392" spans="1:15" ht="12.75" customHeight="1">
      <c r="A392" s="21">
        <f t="shared" si="48"/>
        <v>38</v>
      </c>
      <c r="B392" s="83" t="s">
        <v>299</v>
      </c>
      <c r="C392" s="57" t="s">
        <v>800</v>
      </c>
      <c r="D392" s="82" t="s">
        <v>737</v>
      </c>
      <c r="E392" s="19">
        <v>0.05</v>
      </c>
      <c r="F392" s="29">
        <v>0.66</v>
      </c>
      <c r="G392" s="19">
        <v>20</v>
      </c>
      <c r="H392" s="19">
        <f t="shared" si="49"/>
        <v>0.792</v>
      </c>
      <c r="I392" s="45">
        <f t="shared" si="50"/>
        <v>0.6930000000000001</v>
      </c>
      <c r="J392" s="33"/>
      <c r="K392" s="32">
        <f t="shared" si="51"/>
        <v>0</v>
      </c>
      <c r="L392" s="37"/>
      <c r="M392" s="37"/>
      <c r="N392" s="37"/>
      <c r="O392" s="37"/>
    </row>
    <row r="393" spans="1:15" ht="12.75" customHeight="1">
      <c r="A393" s="21">
        <f t="shared" si="48"/>
        <v>39</v>
      </c>
      <c r="B393" s="83" t="s">
        <v>300</v>
      </c>
      <c r="C393" s="57" t="s">
        <v>747</v>
      </c>
      <c r="D393" s="79" t="s">
        <v>737</v>
      </c>
      <c r="E393" s="19">
        <v>0.1</v>
      </c>
      <c r="F393" s="29">
        <v>0.41</v>
      </c>
      <c r="G393" s="19">
        <v>20</v>
      </c>
      <c r="H393" s="19">
        <f t="shared" si="49"/>
        <v>0.49199999999999994</v>
      </c>
      <c r="I393" s="45">
        <f t="shared" si="50"/>
        <v>0.43049999999999994</v>
      </c>
      <c r="J393" s="33"/>
      <c r="K393" s="32">
        <f t="shared" si="51"/>
        <v>0</v>
      </c>
      <c r="L393" s="37"/>
      <c r="M393" s="37"/>
      <c r="N393" s="37"/>
      <c r="O393" s="37"/>
    </row>
    <row r="394" spans="1:15" ht="12.75" customHeight="1">
      <c r="A394" s="21">
        <f t="shared" si="48"/>
        <v>40</v>
      </c>
      <c r="B394" s="83" t="s">
        <v>301</v>
      </c>
      <c r="C394" s="57" t="s">
        <v>849</v>
      </c>
      <c r="D394" s="82" t="s">
        <v>737</v>
      </c>
      <c r="E394" s="19">
        <v>0.1</v>
      </c>
      <c r="F394" s="29">
        <v>0.39</v>
      </c>
      <c r="G394" s="19">
        <v>20</v>
      </c>
      <c r="H394" s="19">
        <f t="shared" si="49"/>
        <v>0.46799999999999997</v>
      </c>
      <c r="I394" s="45">
        <f t="shared" si="50"/>
        <v>0.4095</v>
      </c>
      <c r="J394" s="33"/>
      <c r="K394" s="32">
        <f t="shared" si="51"/>
        <v>0</v>
      </c>
      <c r="L394" s="37"/>
      <c r="M394" s="37"/>
      <c r="N394" s="37"/>
      <c r="O394" s="37"/>
    </row>
    <row r="395" spans="1:15" ht="12.75" customHeight="1">
      <c r="A395" s="21">
        <f t="shared" si="48"/>
        <v>41</v>
      </c>
      <c r="B395" s="83">
        <v>4607149401222</v>
      </c>
      <c r="C395" s="57" t="s">
        <v>850</v>
      </c>
      <c r="D395" s="82" t="s">
        <v>737</v>
      </c>
      <c r="E395" s="19">
        <v>0.06</v>
      </c>
      <c r="F395" s="29">
        <v>0.37</v>
      </c>
      <c r="G395" s="19">
        <v>20</v>
      </c>
      <c r="H395" s="106" t="s">
        <v>867</v>
      </c>
      <c r="I395" s="107"/>
      <c r="J395" s="33"/>
      <c r="K395" s="32">
        <f t="shared" si="51"/>
        <v>0</v>
      </c>
      <c r="L395" s="37"/>
      <c r="M395" s="37"/>
      <c r="N395" s="37"/>
      <c r="O395" s="37"/>
    </row>
    <row r="396" spans="1:15" ht="12.75" customHeight="1">
      <c r="A396" s="21">
        <f t="shared" si="48"/>
        <v>42</v>
      </c>
      <c r="B396" s="83" t="s">
        <v>302</v>
      </c>
      <c r="C396" s="56" t="s">
        <v>728</v>
      </c>
      <c r="D396" s="82" t="s">
        <v>737</v>
      </c>
      <c r="E396" s="19">
        <v>1</v>
      </c>
      <c r="F396" s="29">
        <v>0.36</v>
      </c>
      <c r="G396" s="19">
        <v>20</v>
      </c>
      <c r="H396" s="19">
        <f t="shared" si="49"/>
        <v>0.432</v>
      </c>
      <c r="I396" s="45">
        <f t="shared" si="50"/>
        <v>0.378</v>
      </c>
      <c r="J396" s="33"/>
      <c r="K396" s="32">
        <f t="shared" si="51"/>
        <v>0</v>
      </c>
      <c r="L396" s="37"/>
      <c r="M396" s="37"/>
      <c r="N396" s="37"/>
      <c r="O396" s="37"/>
    </row>
    <row r="397" spans="1:15" ht="12.75" customHeight="1">
      <c r="A397" s="21">
        <f t="shared" si="48"/>
        <v>43</v>
      </c>
      <c r="B397" s="83" t="s">
        <v>303</v>
      </c>
      <c r="C397" s="57" t="s">
        <v>801</v>
      </c>
      <c r="D397" s="79" t="s">
        <v>737</v>
      </c>
      <c r="E397" s="19">
        <v>0.1</v>
      </c>
      <c r="F397" s="29">
        <v>0.34</v>
      </c>
      <c r="G397" s="19">
        <v>20</v>
      </c>
      <c r="H397" s="106" t="s">
        <v>867</v>
      </c>
      <c r="I397" s="107"/>
      <c r="J397" s="33"/>
      <c r="K397" s="32">
        <f t="shared" si="51"/>
        <v>0</v>
      </c>
      <c r="L397" s="37"/>
      <c r="M397" s="37"/>
      <c r="N397" s="37"/>
      <c r="O397" s="37"/>
    </row>
    <row r="398" spans="1:15" ht="12.75" customHeight="1">
      <c r="A398" s="21">
        <f t="shared" si="48"/>
        <v>44</v>
      </c>
      <c r="B398" s="83">
        <v>4607116265574</v>
      </c>
      <c r="C398" s="57" t="s">
        <v>31</v>
      </c>
      <c r="D398" s="79" t="s">
        <v>737</v>
      </c>
      <c r="E398" s="19" t="s">
        <v>833</v>
      </c>
      <c r="F398" s="29">
        <v>0.49</v>
      </c>
      <c r="G398" s="19">
        <v>20</v>
      </c>
      <c r="H398" s="106" t="s">
        <v>867</v>
      </c>
      <c r="I398" s="107"/>
      <c r="J398" s="33"/>
      <c r="K398" s="32">
        <f t="shared" si="51"/>
        <v>0</v>
      </c>
      <c r="L398" s="37"/>
      <c r="M398" s="37"/>
      <c r="N398" s="37"/>
      <c r="O398" s="37"/>
    </row>
    <row r="399" spans="1:15" ht="12.75" customHeight="1">
      <c r="A399" s="21">
        <f t="shared" si="48"/>
        <v>45</v>
      </c>
      <c r="B399" s="83">
        <v>4690368015738</v>
      </c>
      <c r="C399" s="57" t="s">
        <v>33</v>
      </c>
      <c r="D399" s="79" t="s">
        <v>737</v>
      </c>
      <c r="E399" s="19" t="s">
        <v>28</v>
      </c>
      <c r="F399" s="29">
        <v>2.8</v>
      </c>
      <c r="G399" s="19">
        <v>20</v>
      </c>
      <c r="H399" s="106" t="s">
        <v>867</v>
      </c>
      <c r="I399" s="107"/>
      <c r="J399" s="33"/>
      <c r="K399" s="32">
        <f t="shared" si="51"/>
        <v>0</v>
      </c>
      <c r="L399" s="37"/>
      <c r="M399" s="37"/>
      <c r="N399" s="37"/>
      <c r="O399" s="37"/>
    </row>
    <row r="400" spans="1:15" ht="12.75" customHeight="1">
      <c r="A400" s="21">
        <f t="shared" si="48"/>
        <v>46</v>
      </c>
      <c r="B400" s="83"/>
      <c r="C400" s="56" t="s">
        <v>835</v>
      </c>
      <c r="D400" s="82" t="s">
        <v>737</v>
      </c>
      <c r="E400" s="19" t="s">
        <v>833</v>
      </c>
      <c r="F400" s="29">
        <v>0.52</v>
      </c>
      <c r="G400" s="19">
        <v>20</v>
      </c>
      <c r="H400" s="106" t="s">
        <v>867</v>
      </c>
      <c r="I400" s="107"/>
      <c r="J400" s="33"/>
      <c r="K400" s="32">
        <f t="shared" si="51"/>
        <v>0</v>
      </c>
      <c r="L400" s="37"/>
      <c r="M400" s="37"/>
      <c r="N400" s="37"/>
      <c r="O400" s="37"/>
    </row>
    <row r="401" spans="1:15" ht="12.75" customHeight="1">
      <c r="A401" s="21">
        <f t="shared" si="48"/>
        <v>47</v>
      </c>
      <c r="B401" s="83">
        <v>4607116265703</v>
      </c>
      <c r="C401" s="56" t="s">
        <v>834</v>
      </c>
      <c r="D401" s="82" t="s">
        <v>737</v>
      </c>
      <c r="E401" s="19" t="s">
        <v>833</v>
      </c>
      <c r="F401" s="29">
        <v>0.52</v>
      </c>
      <c r="G401" s="19">
        <v>20</v>
      </c>
      <c r="H401" s="106" t="s">
        <v>867</v>
      </c>
      <c r="I401" s="107"/>
      <c r="J401" s="33"/>
      <c r="K401" s="32">
        <f t="shared" si="51"/>
        <v>0</v>
      </c>
      <c r="L401" s="37"/>
      <c r="M401" s="37"/>
      <c r="N401" s="37"/>
      <c r="O401" s="37"/>
    </row>
    <row r="402" spans="1:15" ht="12.75" customHeight="1">
      <c r="A402" s="21">
        <f t="shared" si="48"/>
        <v>48</v>
      </c>
      <c r="B402" s="83">
        <v>4607116265734</v>
      </c>
      <c r="C402" s="56" t="s">
        <v>32</v>
      </c>
      <c r="D402" s="79" t="s">
        <v>737</v>
      </c>
      <c r="E402" s="19" t="s">
        <v>833</v>
      </c>
      <c r="F402" s="29">
        <v>0.49</v>
      </c>
      <c r="G402" s="19">
        <v>20</v>
      </c>
      <c r="H402" s="106" t="s">
        <v>867</v>
      </c>
      <c r="I402" s="107"/>
      <c r="J402" s="33"/>
      <c r="K402" s="32">
        <f t="shared" si="51"/>
        <v>0</v>
      </c>
      <c r="L402" s="37"/>
      <c r="M402" s="37"/>
      <c r="N402" s="37"/>
      <c r="O402" s="37"/>
    </row>
    <row r="403" spans="1:15" ht="12.75" customHeight="1">
      <c r="A403" s="21">
        <f t="shared" si="48"/>
        <v>49</v>
      </c>
      <c r="B403" s="83">
        <v>4690368015769</v>
      </c>
      <c r="C403" s="56" t="s">
        <v>34</v>
      </c>
      <c r="D403" s="79" t="s">
        <v>737</v>
      </c>
      <c r="E403" s="19" t="s">
        <v>28</v>
      </c>
      <c r="F403" s="29">
        <v>2.8</v>
      </c>
      <c r="G403" s="19">
        <v>20</v>
      </c>
      <c r="H403" s="106" t="s">
        <v>867</v>
      </c>
      <c r="I403" s="107"/>
      <c r="J403" s="33"/>
      <c r="K403" s="32">
        <f t="shared" si="51"/>
        <v>0</v>
      </c>
      <c r="L403" s="37"/>
      <c r="M403" s="37"/>
      <c r="N403" s="37"/>
      <c r="O403" s="37"/>
    </row>
    <row r="404" spans="1:15" ht="12.75" customHeight="1">
      <c r="A404" s="21">
        <f t="shared" si="48"/>
        <v>50</v>
      </c>
      <c r="B404" s="83">
        <v>4607116263789</v>
      </c>
      <c r="C404" s="56" t="s">
        <v>322</v>
      </c>
      <c r="D404" s="82" t="s">
        <v>737</v>
      </c>
      <c r="E404" s="19" t="s">
        <v>833</v>
      </c>
      <c r="F404" s="29">
        <v>0.52</v>
      </c>
      <c r="G404" s="19">
        <v>20</v>
      </c>
      <c r="H404" s="106" t="s">
        <v>867</v>
      </c>
      <c r="I404" s="107"/>
      <c r="J404" s="33"/>
      <c r="K404" s="32">
        <f t="shared" si="51"/>
        <v>0</v>
      </c>
      <c r="L404" s="37"/>
      <c r="M404" s="37"/>
      <c r="N404" s="37"/>
      <c r="O404" s="37"/>
    </row>
    <row r="405" spans="1:15" ht="12.75" customHeight="1">
      <c r="A405" s="21">
        <f t="shared" si="48"/>
        <v>51</v>
      </c>
      <c r="B405" s="83" t="s">
        <v>304</v>
      </c>
      <c r="C405" s="56" t="s">
        <v>802</v>
      </c>
      <c r="D405" s="79" t="s">
        <v>737</v>
      </c>
      <c r="E405" s="19">
        <v>0.4</v>
      </c>
      <c r="F405" s="29">
        <v>0.33</v>
      </c>
      <c r="G405" s="19">
        <v>20</v>
      </c>
      <c r="H405" s="19">
        <f t="shared" si="49"/>
        <v>0.396</v>
      </c>
      <c r="I405" s="45">
        <f t="shared" si="50"/>
        <v>0.34650000000000003</v>
      </c>
      <c r="J405" s="33"/>
      <c r="K405" s="32">
        <f t="shared" si="51"/>
        <v>0</v>
      </c>
      <c r="L405" s="37"/>
      <c r="M405" s="37"/>
      <c r="N405" s="37"/>
      <c r="O405" s="37"/>
    </row>
    <row r="406" spans="1:15" ht="12.75" customHeight="1">
      <c r="A406" s="21">
        <f t="shared" si="48"/>
        <v>52</v>
      </c>
      <c r="B406" s="83">
        <v>4607116266076</v>
      </c>
      <c r="C406" s="56" t="s">
        <v>748</v>
      </c>
      <c r="D406" s="82" t="s">
        <v>737</v>
      </c>
      <c r="E406" s="19">
        <v>0.2</v>
      </c>
      <c r="F406" s="29">
        <v>0.44</v>
      </c>
      <c r="G406" s="19">
        <v>20</v>
      </c>
      <c r="H406" s="19">
        <f>F406*1.2</f>
        <v>0.528</v>
      </c>
      <c r="I406" s="45">
        <f>F406*1.2*0.875</f>
        <v>0.462</v>
      </c>
      <c r="J406" s="33"/>
      <c r="K406" s="32">
        <f t="shared" si="51"/>
        <v>0</v>
      </c>
      <c r="L406" s="37"/>
      <c r="M406" s="37"/>
      <c r="N406" s="37"/>
      <c r="O406" s="37"/>
    </row>
    <row r="407" spans="1:15" ht="12.75" customHeight="1">
      <c r="A407" s="21">
        <f t="shared" si="48"/>
        <v>53</v>
      </c>
      <c r="B407" s="83" t="s">
        <v>305</v>
      </c>
      <c r="C407" s="57" t="s">
        <v>35</v>
      </c>
      <c r="D407" s="79" t="s">
        <v>737</v>
      </c>
      <c r="E407" s="19">
        <v>0.2</v>
      </c>
      <c r="F407" s="29">
        <v>0.37</v>
      </c>
      <c r="G407" s="19">
        <v>20</v>
      </c>
      <c r="H407" s="106" t="s">
        <v>867</v>
      </c>
      <c r="I407" s="107"/>
      <c r="J407" s="33"/>
      <c r="K407" s="32">
        <f t="shared" si="51"/>
        <v>0</v>
      </c>
      <c r="L407" s="37"/>
      <c r="M407" s="37"/>
      <c r="N407" s="37"/>
      <c r="O407" s="37"/>
    </row>
    <row r="408" spans="1:15" ht="12.75" customHeight="1">
      <c r="A408" s="21">
        <f t="shared" si="48"/>
        <v>54</v>
      </c>
      <c r="B408" s="83" t="s">
        <v>306</v>
      </c>
      <c r="C408" s="57" t="s">
        <v>729</v>
      </c>
      <c r="D408" s="82" t="s">
        <v>737</v>
      </c>
      <c r="E408" s="19">
        <v>0.2</v>
      </c>
      <c r="F408" s="29">
        <v>0.37</v>
      </c>
      <c r="G408" s="19">
        <v>20</v>
      </c>
      <c r="H408" s="19">
        <f aca="true" t="shared" si="52" ref="H408:H423">F408*1.2</f>
        <v>0.444</v>
      </c>
      <c r="I408" s="45">
        <f aca="true" t="shared" si="53" ref="I408:I423">F408*1.2*0.875</f>
        <v>0.3885</v>
      </c>
      <c r="J408" s="33"/>
      <c r="K408" s="32">
        <f t="shared" si="51"/>
        <v>0</v>
      </c>
      <c r="L408" s="37"/>
      <c r="M408" s="37"/>
      <c r="N408" s="37"/>
      <c r="O408" s="37"/>
    </row>
    <row r="409" spans="1:15" ht="12.75" customHeight="1">
      <c r="A409" s="21">
        <f t="shared" si="48"/>
        <v>55</v>
      </c>
      <c r="B409" s="83" t="s">
        <v>307</v>
      </c>
      <c r="C409" s="56" t="s">
        <v>749</v>
      </c>
      <c r="D409" s="79" t="s">
        <v>737</v>
      </c>
      <c r="E409" s="19">
        <v>0.3</v>
      </c>
      <c r="F409" s="29">
        <v>0.6</v>
      </c>
      <c r="G409" s="19">
        <v>20</v>
      </c>
      <c r="H409" s="19">
        <f>F409*1.2</f>
        <v>0.72</v>
      </c>
      <c r="I409" s="45">
        <f>F409*1.2*0.875</f>
        <v>0.63</v>
      </c>
      <c r="J409" s="33"/>
      <c r="K409" s="32">
        <f t="shared" si="51"/>
        <v>0</v>
      </c>
      <c r="L409" s="37"/>
      <c r="M409" s="37"/>
      <c r="N409" s="37"/>
      <c r="O409" s="37"/>
    </row>
    <row r="410" spans="1:12" ht="12.75" customHeight="1">
      <c r="A410" s="21">
        <f t="shared" si="48"/>
        <v>56</v>
      </c>
      <c r="B410" s="83" t="s">
        <v>308</v>
      </c>
      <c r="C410" s="56" t="s">
        <v>803</v>
      </c>
      <c r="D410" s="82" t="s">
        <v>737</v>
      </c>
      <c r="E410" s="19">
        <v>0.2</v>
      </c>
      <c r="F410" s="29">
        <v>0.34</v>
      </c>
      <c r="G410" s="19">
        <v>20</v>
      </c>
      <c r="H410" s="19">
        <f>F410*1.2</f>
        <v>0.40800000000000003</v>
      </c>
      <c r="I410" s="45">
        <f>F410*1.2*0.875</f>
        <v>0.35700000000000004</v>
      </c>
      <c r="J410" s="33"/>
      <c r="K410" s="32">
        <f t="shared" si="51"/>
        <v>0</v>
      </c>
      <c r="L410" s="37"/>
    </row>
    <row r="411" spans="1:12" ht="12.75" customHeight="1">
      <c r="A411" s="21">
        <f t="shared" si="48"/>
        <v>57</v>
      </c>
      <c r="B411" s="83">
        <v>4607116263297</v>
      </c>
      <c r="C411" s="56" t="s">
        <v>36</v>
      </c>
      <c r="D411" s="82" t="s">
        <v>737</v>
      </c>
      <c r="E411" s="19">
        <v>0.1</v>
      </c>
      <c r="F411" s="29">
        <v>0.34</v>
      </c>
      <c r="G411" s="19">
        <v>20</v>
      </c>
      <c r="H411" s="19">
        <f>F411*1.2</f>
        <v>0.40800000000000003</v>
      </c>
      <c r="I411" s="45">
        <f>F411*1.2*0.875</f>
        <v>0.35700000000000004</v>
      </c>
      <c r="J411" s="33"/>
      <c r="K411" s="32">
        <f t="shared" si="51"/>
        <v>0</v>
      </c>
      <c r="L411" s="37"/>
    </row>
    <row r="412" spans="1:15" ht="12.75" customHeight="1">
      <c r="A412" s="21">
        <f t="shared" si="48"/>
        <v>58</v>
      </c>
      <c r="B412" s="83" t="s">
        <v>309</v>
      </c>
      <c r="C412" s="56" t="s">
        <v>804</v>
      </c>
      <c r="D412" s="82" t="s">
        <v>737</v>
      </c>
      <c r="E412" s="19">
        <v>0.25</v>
      </c>
      <c r="F412" s="29">
        <v>0.34</v>
      </c>
      <c r="G412" s="19">
        <v>20</v>
      </c>
      <c r="H412" s="19">
        <f t="shared" si="52"/>
        <v>0.40800000000000003</v>
      </c>
      <c r="I412" s="45">
        <f t="shared" si="53"/>
        <v>0.35700000000000004</v>
      </c>
      <c r="J412" s="33"/>
      <c r="K412" s="32">
        <f t="shared" si="51"/>
        <v>0</v>
      </c>
      <c r="L412" s="37"/>
      <c r="M412" s="37"/>
      <c r="N412" s="37"/>
      <c r="O412" s="37"/>
    </row>
    <row r="413" spans="1:15" ht="12.75" customHeight="1">
      <c r="A413" s="21">
        <f t="shared" si="48"/>
        <v>59</v>
      </c>
      <c r="B413" s="83" t="s">
        <v>310</v>
      </c>
      <c r="C413" s="57" t="s">
        <v>750</v>
      </c>
      <c r="D413" s="82" t="s">
        <v>737</v>
      </c>
      <c r="E413" s="19">
        <v>0.5</v>
      </c>
      <c r="F413" s="29">
        <v>0.33</v>
      </c>
      <c r="G413" s="19">
        <v>20</v>
      </c>
      <c r="H413" s="106" t="s">
        <v>867</v>
      </c>
      <c r="I413" s="107"/>
      <c r="J413" s="33"/>
      <c r="K413" s="32">
        <f t="shared" si="51"/>
        <v>0</v>
      </c>
      <c r="L413" s="37"/>
      <c r="M413" s="37"/>
      <c r="N413" s="37"/>
      <c r="O413" s="37"/>
    </row>
    <row r="414" spans="1:15" ht="12.75" customHeight="1">
      <c r="A414" s="21">
        <f t="shared" si="48"/>
        <v>60</v>
      </c>
      <c r="B414" s="83" t="s">
        <v>311</v>
      </c>
      <c r="C414" s="57" t="s">
        <v>805</v>
      </c>
      <c r="D414" s="82" t="s">
        <v>737</v>
      </c>
      <c r="E414" s="19">
        <v>0.05</v>
      </c>
      <c r="F414" s="29">
        <v>0.33</v>
      </c>
      <c r="G414" s="19">
        <v>20</v>
      </c>
      <c r="H414" s="19">
        <f t="shared" si="52"/>
        <v>0.396</v>
      </c>
      <c r="I414" s="45">
        <f t="shared" si="53"/>
        <v>0.34650000000000003</v>
      </c>
      <c r="J414" s="33"/>
      <c r="K414" s="32">
        <f t="shared" si="51"/>
        <v>0</v>
      </c>
      <c r="L414" s="37"/>
      <c r="M414" s="37"/>
      <c r="N414" s="37"/>
      <c r="O414" s="37"/>
    </row>
    <row r="415" spans="1:15" ht="12.75" customHeight="1">
      <c r="A415" s="21">
        <f t="shared" si="48"/>
        <v>61</v>
      </c>
      <c r="B415" s="83" t="s">
        <v>312</v>
      </c>
      <c r="C415" s="57" t="s">
        <v>735</v>
      </c>
      <c r="D415" s="79" t="s">
        <v>737</v>
      </c>
      <c r="E415" s="19">
        <v>0.05</v>
      </c>
      <c r="F415" s="29">
        <v>0.33</v>
      </c>
      <c r="G415" s="19">
        <v>20</v>
      </c>
      <c r="H415" s="19">
        <f t="shared" si="52"/>
        <v>0.396</v>
      </c>
      <c r="I415" s="45">
        <f t="shared" si="53"/>
        <v>0.34650000000000003</v>
      </c>
      <c r="J415" s="33"/>
      <c r="K415" s="32">
        <f t="shared" si="51"/>
        <v>0</v>
      </c>
      <c r="L415" s="37"/>
      <c r="M415" s="37"/>
      <c r="N415" s="37"/>
      <c r="O415" s="37"/>
    </row>
    <row r="416" spans="1:15" ht="12.75" customHeight="1">
      <c r="A416" s="21">
        <f t="shared" si="48"/>
        <v>62</v>
      </c>
      <c r="B416" s="83" t="s">
        <v>313</v>
      </c>
      <c r="C416" s="57" t="s">
        <v>736</v>
      </c>
      <c r="D416" s="79" t="s">
        <v>737</v>
      </c>
      <c r="E416" s="19">
        <v>0.05</v>
      </c>
      <c r="F416" s="29">
        <v>0.33</v>
      </c>
      <c r="G416" s="19">
        <v>20</v>
      </c>
      <c r="H416" s="19">
        <f t="shared" si="52"/>
        <v>0.396</v>
      </c>
      <c r="I416" s="45">
        <f t="shared" si="53"/>
        <v>0.34650000000000003</v>
      </c>
      <c r="J416" s="33"/>
      <c r="K416" s="32">
        <f t="shared" si="51"/>
        <v>0</v>
      </c>
      <c r="L416" s="37"/>
      <c r="M416" s="37"/>
      <c r="N416" s="37"/>
      <c r="O416" s="37"/>
    </row>
    <row r="417" spans="1:15" ht="12.75" customHeight="1">
      <c r="A417" s="21">
        <f t="shared" si="48"/>
        <v>63</v>
      </c>
      <c r="B417" s="83">
        <v>4607116266298</v>
      </c>
      <c r="C417" s="57" t="s">
        <v>832</v>
      </c>
      <c r="D417" s="82" t="s">
        <v>737</v>
      </c>
      <c r="E417" s="19">
        <v>0.05</v>
      </c>
      <c r="F417" s="29">
        <v>0.39</v>
      </c>
      <c r="G417" s="19">
        <v>20</v>
      </c>
      <c r="H417" s="19">
        <f t="shared" si="52"/>
        <v>0.46799999999999997</v>
      </c>
      <c r="I417" s="45">
        <f t="shared" si="53"/>
        <v>0.4095</v>
      </c>
      <c r="J417" s="33"/>
      <c r="K417" s="32">
        <f t="shared" si="51"/>
        <v>0</v>
      </c>
      <c r="L417" s="37"/>
      <c r="M417" s="37"/>
      <c r="N417" s="37"/>
      <c r="O417" s="37"/>
    </row>
    <row r="418" spans="1:15" ht="12.75" customHeight="1">
      <c r="A418" s="21">
        <f t="shared" si="48"/>
        <v>64</v>
      </c>
      <c r="B418" s="83" t="s">
        <v>314</v>
      </c>
      <c r="C418" s="57" t="s">
        <v>784</v>
      </c>
      <c r="D418" s="79" t="s">
        <v>737</v>
      </c>
      <c r="E418" s="19">
        <v>0.05</v>
      </c>
      <c r="F418" s="29">
        <v>0.33</v>
      </c>
      <c r="G418" s="19">
        <v>20</v>
      </c>
      <c r="H418" s="106" t="s">
        <v>867</v>
      </c>
      <c r="I418" s="107"/>
      <c r="J418" s="33"/>
      <c r="K418" s="32">
        <f t="shared" si="51"/>
        <v>0</v>
      </c>
      <c r="L418" s="37"/>
      <c r="M418" s="37"/>
      <c r="N418" s="37"/>
      <c r="O418" s="37"/>
    </row>
    <row r="419" spans="1:15" ht="12.75" customHeight="1">
      <c r="A419" s="21">
        <f t="shared" si="48"/>
        <v>65</v>
      </c>
      <c r="B419" s="83">
        <v>4607116266311</v>
      </c>
      <c r="C419" s="57" t="s">
        <v>29</v>
      </c>
      <c r="D419" s="79" t="s">
        <v>737</v>
      </c>
      <c r="E419" s="19">
        <v>0.1</v>
      </c>
      <c r="F419" s="29">
        <v>0.37</v>
      </c>
      <c r="G419" s="19">
        <v>20</v>
      </c>
      <c r="H419" s="19">
        <f t="shared" si="52"/>
        <v>0.444</v>
      </c>
      <c r="I419" s="45">
        <f t="shared" si="53"/>
        <v>0.3885</v>
      </c>
      <c r="J419" s="33"/>
      <c r="K419" s="32">
        <f t="shared" si="51"/>
        <v>0</v>
      </c>
      <c r="L419" s="37"/>
      <c r="M419" s="37"/>
      <c r="N419" s="37"/>
      <c r="O419" s="37"/>
    </row>
    <row r="420" spans="1:15" ht="12.75" customHeight="1">
      <c r="A420" s="21">
        <f t="shared" si="48"/>
        <v>66</v>
      </c>
      <c r="B420" s="83" t="s">
        <v>315</v>
      </c>
      <c r="C420" s="56" t="s">
        <v>825</v>
      </c>
      <c r="D420" s="79" t="s">
        <v>737</v>
      </c>
      <c r="E420" s="19">
        <v>0.2</v>
      </c>
      <c r="F420" s="29">
        <v>0.39</v>
      </c>
      <c r="G420" s="19">
        <v>20</v>
      </c>
      <c r="H420" s="106" t="s">
        <v>867</v>
      </c>
      <c r="I420" s="107"/>
      <c r="J420" s="33"/>
      <c r="K420" s="32">
        <f t="shared" si="51"/>
        <v>0</v>
      </c>
      <c r="L420" s="37"/>
      <c r="M420" s="37"/>
      <c r="N420" s="37"/>
      <c r="O420" s="37"/>
    </row>
    <row r="421" spans="1:15" ht="12.75" customHeight="1">
      <c r="A421" s="21">
        <f aca="true" t="shared" si="54" ref="A421:A427">A420+1</f>
        <v>67</v>
      </c>
      <c r="B421" s="83" t="s">
        <v>316</v>
      </c>
      <c r="C421" s="56" t="s">
        <v>730</v>
      </c>
      <c r="D421" s="82" t="s">
        <v>737</v>
      </c>
      <c r="E421" s="19">
        <v>0.25</v>
      </c>
      <c r="F421" s="29">
        <v>0.41</v>
      </c>
      <c r="G421" s="19">
        <v>20</v>
      </c>
      <c r="H421" s="19">
        <f t="shared" si="52"/>
        <v>0.49199999999999994</v>
      </c>
      <c r="I421" s="45">
        <f t="shared" si="53"/>
        <v>0.43049999999999994</v>
      </c>
      <c r="J421" s="33"/>
      <c r="K421" s="32">
        <f t="shared" si="51"/>
        <v>0</v>
      </c>
      <c r="L421" s="37"/>
      <c r="M421" s="37"/>
      <c r="N421" s="37"/>
      <c r="O421" s="37"/>
    </row>
    <row r="422" spans="1:15" ht="12.75" customHeight="1">
      <c r="A422" s="21">
        <f t="shared" si="54"/>
        <v>68</v>
      </c>
      <c r="B422" s="83"/>
      <c r="C422" s="56" t="s">
        <v>892</v>
      </c>
      <c r="D422" s="82" t="s">
        <v>737</v>
      </c>
      <c r="E422" s="19">
        <v>0.5</v>
      </c>
      <c r="F422" s="29">
        <v>0.34</v>
      </c>
      <c r="G422" s="19">
        <v>20</v>
      </c>
      <c r="H422" s="19">
        <f>F422*1.2</f>
        <v>0.40800000000000003</v>
      </c>
      <c r="I422" s="45">
        <f>F422*1.2*0.875</f>
        <v>0.35700000000000004</v>
      </c>
      <c r="J422" s="33"/>
      <c r="K422" s="32">
        <f t="shared" si="51"/>
        <v>0</v>
      </c>
      <c r="L422" s="37"/>
      <c r="M422" s="37"/>
      <c r="N422" s="37"/>
      <c r="O422" s="37"/>
    </row>
    <row r="423" spans="1:15" ht="12.75" customHeight="1">
      <c r="A423" s="21">
        <f t="shared" si="54"/>
        <v>69</v>
      </c>
      <c r="B423" s="83" t="s">
        <v>317</v>
      </c>
      <c r="C423" s="56" t="s">
        <v>806</v>
      </c>
      <c r="D423" s="82" t="s">
        <v>737</v>
      </c>
      <c r="E423" s="19">
        <v>0.5</v>
      </c>
      <c r="F423" s="29">
        <v>0.37</v>
      </c>
      <c r="G423" s="19">
        <v>20</v>
      </c>
      <c r="H423" s="19">
        <f t="shared" si="52"/>
        <v>0.444</v>
      </c>
      <c r="I423" s="45">
        <f t="shared" si="53"/>
        <v>0.3885</v>
      </c>
      <c r="J423" s="33"/>
      <c r="K423" s="32">
        <f t="shared" si="51"/>
        <v>0</v>
      </c>
      <c r="L423" s="37"/>
      <c r="M423" s="37"/>
      <c r="N423" s="37"/>
      <c r="O423" s="37"/>
    </row>
    <row r="424" spans="1:15" ht="12.75" customHeight="1">
      <c r="A424" s="21">
        <f t="shared" si="54"/>
        <v>70</v>
      </c>
      <c r="B424" s="83" t="s">
        <v>318</v>
      </c>
      <c r="C424" s="56" t="s">
        <v>731</v>
      </c>
      <c r="D424" s="82" t="s">
        <v>737</v>
      </c>
      <c r="E424" s="19">
        <v>0.5</v>
      </c>
      <c r="F424" s="29">
        <v>0.37</v>
      </c>
      <c r="G424" s="19">
        <v>20</v>
      </c>
      <c r="H424" s="19">
        <f>F424*1.2</f>
        <v>0.444</v>
      </c>
      <c r="I424" s="45">
        <f>F424*1.2*0.875</f>
        <v>0.3885</v>
      </c>
      <c r="J424" s="33"/>
      <c r="K424" s="32">
        <f t="shared" si="51"/>
        <v>0</v>
      </c>
      <c r="L424" s="37"/>
      <c r="M424" s="37"/>
      <c r="N424" s="37"/>
      <c r="O424" s="37"/>
    </row>
    <row r="425" spans="1:15" ht="12.75" customHeight="1">
      <c r="A425" s="21">
        <f t="shared" si="54"/>
        <v>71</v>
      </c>
      <c r="B425" s="83" t="s">
        <v>319</v>
      </c>
      <c r="C425" s="57" t="s">
        <v>732</v>
      </c>
      <c r="D425" s="82" t="s">
        <v>737</v>
      </c>
      <c r="E425" s="19">
        <v>0.2</v>
      </c>
      <c r="F425" s="29">
        <v>0.37</v>
      </c>
      <c r="G425" s="19">
        <v>20</v>
      </c>
      <c r="H425" s="19">
        <f>F425*1.2</f>
        <v>0.444</v>
      </c>
      <c r="I425" s="45">
        <f>F425*1.2*0.875</f>
        <v>0.3885</v>
      </c>
      <c r="J425" s="33"/>
      <c r="K425" s="32">
        <f t="shared" si="51"/>
        <v>0</v>
      </c>
      <c r="L425" s="37"/>
      <c r="M425" s="37"/>
      <c r="N425" s="37"/>
      <c r="O425" s="37"/>
    </row>
    <row r="426" spans="1:15" ht="12.75" customHeight="1">
      <c r="A426" s="21">
        <f t="shared" si="54"/>
        <v>72</v>
      </c>
      <c r="B426" s="83" t="s">
        <v>320</v>
      </c>
      <c r="C426" s="57" t="s">
        <v>733</v>
      </c>
      <c r="D426" s="82" t="s">
        <v>737</v>
      </c>
      <c r="E426" s="19">
        <v>0.3</v>
      </c>
      <c r="F426" s="29">
        <v>0.39</v>
      </c>
      <c r="G426" s="19">
        <v>20</v>
      </c>
      <c r="H426" s="19">
        <f>F426*1.2</f>
        <v>0.46799999999999997</v>
      </c>
      <c r="I426" s="45">
        <f>F426*1.2*0.875</f>
        <v>0.4095</v>
      </c>
      <c r="J426" s="33"/>
      <c r="K426" s="32">
        <f t="shared" si="51"/>
        <v>0</v>
      </c>
      <c r="L426" s="37"/>
      <c r="M426" s="37"/>
      <c r="N426" s="37"/>
      <c r="O426" s="37"/>
    </row>
    <row r="427" spans="1:15" ht="12.75" customHeight="1" thickBot="1">
      <c r="A427" s="21">
        <f t="shared" si="54"/>
        <v>73</v>
      </c>
      <c r="B427" s="83" t="s">
        <v>321</v>
      </c>
      <c r="C427" s="56" t="s">
        <v>807</v>
      </c>
      <c r="D427" s="82" t="s">
        <v>737</v>
      </c>
      <c r="E427" s="54">
        <v>0.5</v>
      </c>
      <c r="F427" s="55">
        <v>0.39</v>
      </c>
      <c r="G427" s="19">
        <v>20</v>
      </c>
      <c r="H427" s="106" t="s">
        <v>867</v>
      </c>
      <c r="I427" s="107"/>
      <c r="J427" s="33"/>
      <c r="K427" s="32">
        <f t="shared" si="51"/>
        <v>0</v>
      </c>
      <c r="L427" s="37"/>
      <c r="M427" s="37"/>
      <c r="N427" s="37"/>
      <c r="O427" s="37"/>
    </row>
    <row r="428" ht="13.5" thickBot="1"/>
    <row r="429" spans="6:11" ht="12.75">
      <c r="F429" s="132" t="s">
        <v>812</v>
      </c>
      <c r="G429" s="133"/>
      <c r="H429" s="133"/>
      <c r="I429" s="134"/>
      <c r="J429" s="120">
        <f>SUM(K19:K427)</f>
        <v>0</v>
      </c>
      <c r="K429" s="121"/>
    </row>
    <row r="430" spans="6:11" ht="13.5" thickBot="1">
      <c r="F430" s="135" t="s">
        <v>813</v>
      </c>
      <c r="G430" s="136"/>
      <c r="H430" s="136"/>
      <c r="I430" s="137"/>
      <c r="J430" s="130">
        <f>J429-J429*0.125</f>
        <v>0</v>
      </c>
      <c r="K430" s="131"/>
    </row>
  </sheetData>
  <sheetProtection autoFilter="0"/>
  <protectedRanges>
    <protectedRange password="8424" sqref="A16:I17 D19:D31 F19:I31 A32:I427" name="Диапазон1"/>
  </protectedRanges>
  <autoFilter ref="A15:J427"/>
  <mergeCells count="131">
    <mergeCell ref="H397:I397"/>
    <mergeCell ref="H407:I407"/>
    <mergeCell ref="H413:I413"/>
    <mergeCell ref="H418:I418"/>
    <mergeCell ref="H31:I31"/>
    <mergeCell ref="H35:I35"/>
    <mergeCell ref="H104:I104"/>
    <mergeCell ref="H166:I166"/>
    <mergeCell ref="H253:I253"/>
    <mergeCell ref="H348:I348"/>
    <mergeCell ref="H28:I28"/>
    <mergeCell ref="H420:I420"/>
    <mergeCell ref="H71:I71"/>
    <mergeCell ref="H303:I303"/>
    <mergeCell ref="H301:I301"/>
    <mergeCell ref="H199:I199"/>
    <mergeCell ref="H205:I205"/>
    <mergeCell ref="D345:I345"/>
    <mergeCell ref="H359:I359"/>
    <mergeCell ref="H401:I401"/>
    <mergeCell ref="H427:I427"/>
    <mergeCell ref="H315:I315"/>
    <mergeCell ref="H336:I336"/>
    <mergeCell ref="H358:I358"/>
    <mergeCell ref="H395:I395"/>
    <mergeCell ref="H398:I398"/>
    <mergeCell ref="H403:I403"/>
    <mergeCell ref="H404:I404"/>
    <mergeCell ref="H399:I399"/>
    <mergeCell ref="H349:I349"/>
    <mergeCell ref="H292:I292"/>
    <mergeCell ref="H159:I159"/>
    <mergeCell ref="H184:I184"/>
    <mergeCell ref="H391:I391"/>
    <mergeCell ref="H206:I206"/>
    <mergeCell ref="H208:I208"/>
    <mergeCell ref="H277:I277"/>
    <mergeCell ref="H281:I281"/>
    <mergeCell ref="H371:I371"/>
    <mergeCell ref="D322:I322"/>
    <mergeCell ref="D343:I343"/>
    <mergeCell ref="D341:I341"/>
    <mergeCell ref="H284:I284"/>
    <mergeCell ref="H260:I260"/>
    <mergeCell ref="H211:I211"/>
    <mergeCell ref="D212:I212"/>
    <mergeCell ref="H223:I223"/>
    <mergeCell ref="H272:I272"/>
    <mergeCell ref="D233:I233"/>
    <mergeCell ref="H196:I196"/>
    <mergeCell ref="D72:I72"/>
    <mergeCell ref="D70:I70"/>
    <mergeCell ref="H283:I283"/>
    <mergeCell ref="H102:I102"/>
    <mergeCell ref="D229:I229"/>
    <mergeCell ref="H194:I194"/>
    <mergeCell ref="H195:I195"/>
    <mergeCell ref="H188:I188"/>
    <mergeCell ref="D84:I84"/>
    <mergeCell ref="H19:I19"/>
    <mergeCell ref="D52:I52"/>
    <mergeCell ref="H99:I99"/>
    <mergeCell ref="D125:I125"/>
    <mergeCell ref="D183:I183"/>
    <mergeCell ref="D115:I115"/>
    <mergeCell ref="H101:I101"/>
    <mergeCell ref="D113:I113"/>
    <mergeCell ref="H69:I69"/>
    <mergeCell ref="H174:I174"/>
    <mergeCell ref="D32:I32"/>
    <mergeCell ref="D61:I61"/>
    <mergeCell ref="D40:I40"/>
    <mergeCell ref="D54:I54"/>
    <mergeCell ref="H48:I48"/>
    <mergeCell ref="D38:I38"/>
    <mergeCell ref="C1:I1"/>
    <mergeCell ref="C2:I2"/>
    <mergeCell ref="C3:I3"/>
    <mergeCell ref="C4:I4"/>
    <mergeCell ref="C5:I5"/>
    <mergeCell ref="C6:I6"/>
    <mergeCell ref="J430:K430"/>
    <mergeCell ref="F429:I429"/>
    <mergeCell ref="F430:I430"/>
    <mergeCell ref="D216:I216"/>
    <mergeCell ref="D329:I329"/>
    <mergeCell ref="D335:I335"/>
    <mergeCell ref="H261:I261"/>
    <mergeCell ref="D267:I267"/>
    <mergeCell ref="D259:I259"/>
    <mergeCell ref="H400:I400"/>
    <mergeCell ref="C7:I7"/>
    <mergeCell ref="H289:I289"/>
    <mergeCell ref="H402:I402"/>
    <mergeCell ref="D50:I50"/>
    <mergeCell ref="H138:I138"/>
    <mergeCell ref="A9:K9"/>
    <mergeCell ref="A10:K10"/>
    <mergeCell ref="H47:I47"/>
    <mergeCell ref="C8:I8"/>
    <mergeCell ref="A14:C14"/>
    <mergeCell ref="H258:I258"/>
    <mergeCell ref="H245:I245"/>
    <mergeCell ref="H244:I244"/>
    <mergeCell ref="H304:I304"/>
    <mergeCell ref="G14:I14"/>
    <mergeCell ref="J429:K429"/>
    <mergeCell ref="D347:I347"/>
    <mergeCell ref="D14:F14"/>
    <mergeCell ref="D16:I16"/>
    <mergeCell ref="D63:I63"/>
    <mergeCell ref="D65:I65"/>
    <mergeCell ref="D111:I111"/>
    <mergeCell ref="H98:I98"/>
    <mergeCell ref="D142:I142"/>
    <mergeCell ref="H191:I191"/>
    <mergeCell ref="H317:I317"/>
    <mergeCell ref="D246:I246"/>
    <mergeCell ref="D236:I236"/>
    <mergeCell ref="H288:I288"/>
    <mergeCell ref="H262:I262"/>
    <mergeCell ref="H369:I369"/>
    <mergeCell ref="H376:I376"/>
    <mergeCell ref="H380:I380"/>
    <mergeCell ref="H29:I29"/>
    <mergeCell ref="H30:I30"/>
    <mergeCell ref="H64:I64"/>
    <mergeCell ref="H90:I90"/>
    <mergeCell ref="H266:I266"/>
    <mergeCell ref="H276:I276"/>
    <mergeCell ref="H207:I207"/>
  </mergeCells>
  <hyperlinks>
    <hyperlink ref="C8:I8" r:id="rId1" display="www.agroplaneta.by"/>
    <hyperlink ref="D355" r:id="rId2" display="фото"/>
    <hyperlink ref="D356" r:id="rId3" display="фото"/>
    <hyperlink ref="D357" r:id="rId4" display="фото"/>
    <hyperlink ref="D358" r:id="rId5" display="фото"/>
    <hyperlink ref="D359" r:id="rId6" display="фото"/>
    <hyperlink ref="D360" r:id="rId7" display="фото"/>
    <hyperlink ref="D361" r:id="rId8" display="фото"/>
    <hyperlink ref="D362" r:id="rId9" display="фото"/>
    <hyperlink ref="D363" r:id="rId10" display="фото"/>
    <hyperlink ref="D364" r:id="rId11" display="фото"/>
    <hyperlink ref="D365" r:id="rId12" display="фото"/>
    <hyperlink ref="D366" r:id="rId13" display="фото"/>
    <hyperlink ref="D367" r:id="rId14" display="фото"/>
    <hyperlink ref="D368" r:id="rId15" display="фото"/>
    <hyperlink ref="D369" r:id="rId16" display="фото"/>
    <hyperlink ref="D370" r:id="rId17" display="фото"/>
    <hyperlink ref="D371" r:id="rId18" display="фото"/>
    <hyperlink ref="D372" r:id="rId19" display="фото"/>
    <hyperlink ref="D373" r:id="rId20" display="фото"/>
    <hyperlink ref="D374" r:id="rId21" display="фото"/>
    <hyperlink ref="D375" r:id="rId22" display="фото"/>
    <hyperlink ref="D376" r:id="rId23" display="фото"/>
    <hyperlink ref="D377" r:id="rId24" display="фото"/>
    <hyperlink ref="D378" r:id="rId25" display="фото"/>
    <hyperlink ref="D379" r:id="rId26" display="фото"/>
    <hyperlink ref="D380" r:id="rId27" display="фото"/>
    <hyperlink ref="D381" r:id="rId28" display="фото"/>
    <hyperlink ref="D382" r:id="rId29" display="фото"/>
    <hyperlink ref="D383" r:id="rId30" display="фото"/>
    <hyperlink ref="D384" r:id="rId31" display="фото"/>
    <hyperlink ref="D385" r:id="rId32" display="фото"/>
    <hyperlink ref="D386" r:id="rId33" display="фото"/>
    <hyperlink ref="D387" r:id="rId34" display="фото"/>
    <hyperlink ref="D388" r:id="rId35" display="фото"/>
    <hyperlink ref="D389" r:id="rId36" display="фото"/>
    <hyperlink ref="D390" r:id="rId37" display="фото"/>
    <hyperlink ref="D391" r:id="rId38" display="фото"/>
    <hyperlink ref="D392" r:id="rId39" display="фото"/>
    <hyperlink ref="D393" r:id="rId40" display="фото"/>
    <hyperlink ref="D394" r:id="rId41" display="фото"/>
    <hyperlink ref="D395" r:id="rId42" display="фото"/>
    <hyperlink ref="D396" r:id="rId43" display="фото"/>
    <hyperlink ref="D397" r:id="rId44" display="фото"/>
    <hyperlink ref="D398" r:id="rId45" display="фото"/>
    <hyperlink ref="D399" r:id="rId46" display="фото"/>
    <hyperlink ref="D400" r:id="rId47" display="фото"/>
    <hyperlink ref="D401" r:id="rId48" display="фото"/>
    <hyperlink ref="D402" r:id="rId49" display="фото"/>
    <hyperlink ref="D403" r:id="rId50" display="фото"/>
    <hyperlink ref="D404" r:id="rId51" display="фото"/>
    <hyperlink ref="D405" r:id="rId52" display="фото"/>
    <hyperlink ref="D406" r:id="rId53" display="фото"/>
    <hyperlink ref="D407" r:id="rId54" display="фото"/>
    <hyperlink ref="D408" r:id="rId55" display="фото"/>
    <hyperlink ref="D409" r:id="rId56" display="фото"/>
    <hyperlink ref="D410" r:id="rId57" display="фото"/>
    <hyperlink ref="D411" r:id="rId58" display="фото"/>
    <hyperlink ref="D412" r:id="rId59" display="фото"/>
    <hyperlink ref="D413" r:id="rId60" display="фото"/>
    <hyperlink ref="D414" r:id="rId61" display="фото"/>
    <hyperlink ref="D415" r:id="rId62" display="фото"/>
    <hyperlink ref="D416" r:id="rId63" display="фото"/>
    <hyperlink ref="D417" r:id="rId64" display="фото"/>
    <hyperlink ref="D418" r:id="rId65" display="фото"/>
    <hyperlink ref="D419" r:id="rId66" display="фото"/>
    <hyperlink ref="D420" r:id="rId67" display="фото"/>
    <hyperlink ref="D421" r:id="rId68" display="фото"/>
    <hyperlink ref="D423" r:id="rId69" display="фото"/>
    <hyperlink ref="D424" r:id="rId70" display="фото"/>
    <hyperlink ref="D425" r:id="rId71" display="фото"/>
    <hyperlink ref="D426" r:id="rId72" display="фото"/>
    <hyperlink ref="D427" r:id="rId73" display="фото"/>
    <hyperlink ref="D422" r:id="rId74" display="фото"/>
    <hyperlink ref="D352" r:id="rId75" display="фото"/>
    <hyperlink ref="D353" r:id="rId76" display="фото"/>
  </hyperlinks>
  <printOptions/>
  <pageMargins left="0.67" right="0.15748031496062992" top="0.17" bottom="0.27" header="0.17" footer="0.17"/>
  <pageSetup fitToHeight="0" fitToWidth="1" horizontalDpi="600" verticalDpi="600" orientation="landscape" paperSize="9" r:id="rId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RUSLAN</cp:lastModifiedBy>
  <cp:lastPrinted>2019-03-15T11:37:30Z</cp:lastPrinted>
  <dcterms:created xsi:type="dcterms:W3CDTF">2012-01-18T07:03:22Z</dcterms:created>
  <dcterms:modified xsi:type="dcterms:W3CDTF">2019-04-17T13:31:08Z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