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826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<sst xmlns="http://schemas.openxmlformats.org/spreadsheetml/2006/main" count="220" uniqueCount="132">
  <si>
    <t xml:space="preserve">      Предоплата</t>
  </si>
  <si>
    <t>цена
без
НДС</t>
  </si>
  <si>
    <t>Наименование  товара</t>
  </si>
  <si>
    <t>цена
 с НДС</t>
  </si>
  <si>
    <t>ПТСОДО "Наварра"</t>
  </si>
  <si>
    <t>Республика Беларусь, 230001 г.Гродно ,ул. Суворова 137. УНН 590000891, ОКПО 29115698</t>
  </si>
  <si>
    <t>размер</t>
  </si>
  <si>
    <t>артикул</t>
  </si>
  <si>
    <t>Подушка (ткань п/э, пакет ПВД с ручками)</t>
  </si>
  <si>
    <t>40*40</t>
  </si>
  <si>
    <t>40*60</t>
  </si>
  <si>
    <t>50*70</t>
  </si>
  <si>
    <t>60*60</t>
  </si>
  <si>
    <t>70*70</t>
  </si>
  <si>
    <t>Подушка Антистрессовая "Турист"</t>
  </si>
  <si>
    <t>08асп</t>
  </si>
  <si>
    <t>Одяло 1,5сп.</t>
  </si>
  <si>
    <t>140*205</t>
  </si>
  <si>
    <t>172*205</t>
  </si>
  <si>
    <t>200*220</t>
  </si>
  <si>
    <r>
      <t xml:space="preserve">Подушка </t>
    </r>
    <r>
      <rPr>
        <b/>
        <sz val="8"/>
        <rFont val="Arial Cyr"/>
        <family val="0"/>
      </rPr>
      <t>(чехол стеганный с вискозным волокном)</t>
    </r>
  </si>
  <si>
    <t>ПМБ-57</t>
  </si>
  <si>
    <r>
      <t xml:space="preserve">Подушка </t>
    </r>
    <r>
      <rPr>
        <b/>
        <sz val="8"/>
        <rFont val="Arial Cyr"/>
        <family val="0"/>
      </rPr>
      <t>(чехол стеганный с бамбуковым волокном)</t>
    </r>
  </si>
  <si>
    <t>ПМБ-77</t>
  </si>
  <si>
    <t>Подушки и Одеяла с наполнителем БАМБУКОВОЕ ВОЛОКНО</t>
  </si>
  <si>
    <t>Одяло 2-х сп.</t>
  </si>
  <si>
    <t>Одяло Евро.</t>
  </si>
  <si>
    <t>ОМБ-15в</t>
  </si>
  <si>
    <t>ОМБ-18в</t>
  </si>
  <si>
    <t>ОМБ-22в</t>
  </si>
  <si>
    <t>Подушки и Одеяла с наполнителем ВЕРБЛЮЖЬЯ ШЕРСЬ</t>
  </si>
  <si>
    <r>
      <t xml:space="preserve">Подушка </t>
    </r>
    <r>
      <rPr>
        <b/>
        <sz val="8"/>
        <rFont val="Arial Cyr"/>
        <family val="0"/>
      </rPr>
      <t>(чехол стеганный с ВШ)</t>
    </r>
  </si>
  <si>
    <t>ПШВ-57о</t>
  </si>
  <si>
    <t>ПШВ-77о</t>
  </si>
  <si>
    <t>ОШВ-15ов</t>
  </si>
  <si>
    <t>ОШВ-18ов</t>
  </si>
  <si>
    <t>ОШВ-22ов</t>
  </si>
  <si>
    <t>Подушки и Одеяла с наполнителем ОВЕЧЬЯ ШЕРСЬ</t>
  </si>
  <si>
    <r>
      <t xml:space="preserve">Подушка </t>
    </r>
    <r>
      <rPr>
        <b/>
        <sz val="8"/>
        <rFont val="Arial Cyr"/>
        <family val="0"/>
      </rPr>
      <t>(чехол стеганный с ОШ)</t>
    </r>
  </si>
  <si>
    <t>ПШО-57о</t>
  </si>
  <si>
    <t>ПШО-77о</t>
  </si>
  <si>
    <t>ОШО-15ов</t>
  </si>
  <si>
    <t>ОШО-18ов</t>
  </si>
  <si>
    <t>ОШО-22ов</t>
  </si>
  <si>
    <r>
      <t xml:space="preserve">Подушка </t>
    </r>
    <r>
      <rPr>
        <b/>
        <sz val="8"/>
        <rFont val="Arial Cyr"/>
        <family val="0"/>
      </rPr>
      <t>(чехол стеганный с ЭВ, х/б)</t>
    </r>
  </si>
  <si>
    <r>
      <t xml:space="preserve">Подушка </t>
    </r>
    <r>
      <rPr>
        <b/>
        <sz val="8"/>
        <rFont val="Arial Cyr"/>
        <family val="0"/>
      </rPr>
      <t>(чехол стеганный с ЭВ,х/б)</t>
    </r>
  </si>
  <si>
    <t>ПЭМ-57оп</t>
  </si>
  <si>
    <t>ПЭМ-77оп</t>
  </si>
  <si>
    <t>ПБМ-57о</t>
  </si>
  <si>
    <t>ПБМ-77о</t>
  </si>
  <si>
    <t>ОЗР-15</t>
  </si>
  <si>
    <t>ОЗР-18</t>
  </si>
  <si>
    <t>ОЗР-22</t>
  </si>
  <si>
    <t>ПКР-57</t>
  </si>
  <si>
    <t>ПКР-77</t>
  </si>
  <si>
    <t>ОКР-15в</t>
  </si>
  <si>
    <t>ОКР-18в</t>
  </si>
  <si>
    <t>ОКР-22в</t>
  </si>
  <si>
    <t>ПЗР-57</t>
  </si>
  <si>
    <t>ПЗР-77</t>
  </si>
  <si>
    <t>Одяло 1,5сп.(п/э, пакет ПВД, 400г.)</t>
  </si>
  <si>
    <t>Одяло 2-х сп.(п/э, пакет ПВД, 400г.)</t>
  </si>
  <si>
    <t>Одяло Евро.(п/э, пакет ПВД, 400г.)</t>
  </si>
  <si>
    <r>
      <t xml:space="preserve">Подушка </t>
    </r>
    <r>
      <rPr>
        <b/>
        <sz val="8"/>
        <rFont val="Arial Cyr"/>
        <family val="0"/>
      </rPr>
      <t>(100% х/б, высокосиликонизир, волокно)</t>
    </r>
  </si>
  <si>
    <t>Подушка (100% х/б, высокосиликонизир, волокно)</t>
  </si>
  <si>
    <t xml:space="preserve"> </t>
  </si>
  <si>
    <t xml:space="preserve">    Отсрочка</t>
  </si>
  <si>
    <t xml:space="preserve">  Подушки с нап-лем "Комфорт"-упругие шарики из силиконизированного волокна</t>
  </si>
  <si>
    <t>Одеяло "Дачное" с нап-лем ( полое высокоизвитое силиконизированное волокно)</t>
  </si>
  <si>
    <t>140*200</t>
  </si>
  <si>
    <t>Подушки ОРТОПЕДИЧЕСКИЕ  эргономичные и массажные</t>
  </si>
  <si>
    <t>Подушка Memory foam массажная</t>
  </si>
  <si>
    <t>Подушка Memory foam эргономичная</t>
  </si>
  <si>
    <t>ПМФ-64пм</t>
  </si>
  <si>
    <t>ПМФ-674п</t>
  </si>
  <si>
    <t>67*47*12,5</t>
  </si>
  <si>
    <t>60*40*12</t>
  </si>
  <si>
    <t>ПБМ-46б</t>
  </si>
  <si>
    <r>
      <t>Подушка детская</t>
    </r>
    <r>
      <rPr>
        <b/>
        <sz val="8"/>
        <rFont val="Arial Cyr"/>
        <family val="0"/>
      </rPr>
      <t>(чехол бязь, бамбук. волокно)</t>
    </r>
  </si>
  <si>
    <t>Одяло подростковое</t>
  </si>
  <si>
    <t>ОМБ-14в</t>
  </si>
  <si>
    <t>110*140</t>
  </si>
  <si>
    <t>НОВИНКИ!!!!!!!!!!</t>
  </si>
  <si>
    <t xml:space="preserve">www.navarra.by </t>
  </si>
  <si>
    <t>Одяло 1,5сп. 50%шерсть/50% ХФ</t>
  </si>
  <si>
    <t>Одяло 2-х сп.50%шерсть/50% ХФ</t>
  </si>
  <si>
    <t>Одяло Евро.50%шерсть/50% ХФ</t>
  </si>
  <si>
    <t>Одяло 1,5сп.50%шерсть/50% ХФ</t>
  </si>
  <si>
    <t>ОБМ-15ов</t>
  </si>
  <si>
    <t>Одяло 1,5сп. 50%бамбук. волокно/50% ХФ</t>
  </si>
  <si>
    <t>Тел./факс (8-152)53-36-72, 53-37-43,  велком+375 29 6970313</t>
  </si>
  <si>
    <t xml:space="preserve">   в г. Гродно, ул. 1 Мая 2/2. БИК BPSBBY2X.</t>
  </si>
  <si>
    <t xml:space="preserve">р/с BY81BPSB30121266530129330000 в ОАО «БПС-СБЕРБАНК»  </t>
  </si>
  <si>
    <t>ПХФ-44</t>
  </si>
  <si>
    <t>ПХФ-46</t>
  </si>
  <si>
    <t>ПХФ-57</t>
  </si>
  <si>
    <t>ПХФ-66</t>
  </si>
  <si>
    <t>ПХФ-77</t>
  </si>
  <si>
    <t>ОДЧ-15т</t>
  </si>
  <si>
    <t>ОДЧ-18т</t>
  </si>
  <si>
    <t>ОДЧ-22т</t>
  </si>
  <si>
    <t>Подушки  и Одеяла с нап-лем ЭВКАЛИПТОВОЕ ВОЛОКНО С ДОБАВКАМИ МОРСКИХ ВОДОРОСЛЕЙ</t>
  </si>
  <si>
    <t xml:space="preserve">Скидки при 100% предоплате.   1%---свыше 1000рублей, </t>
  </si>
  <si>
    <t xml:space="preserve"> 2%---свыше 2000рублей, </t>
  </si>
  <si>
    <t xml:space="preserve"> 3%---свыше 3000рублей, </t>
  </si>
  <si>
    <t>ПМФ-535пм</t>
  </si>
  <si>
    <t>55*35*9,5</t>
  </si>
  <si>
    <t>08.07.2019г.</t>
  </si>
  <si>
    <t>ПРЕЙСКУРАНТ ЦЕН № 1-19ив</t>
  </si>
  <si>
    <t xml:space="preserve">                                     Одеяла SMART-КОМФОРТ </t>
  </si>
  <si>
    <t>ОСК-15</t>
  </si>
  <si>
    <t>ОСК-18</t>
  </si>
  <si>
    <t>ОСК-22</t>
  </si>
  <si>
    <t>Одеяла с нап-лем ЛЕН( чехол стеганый со льном 150 г/м2, ткань: лен/хлопок)</t>
  </si>
  <si>
    <t>ОЛН-15</t>
  </si>
  <si>
    <t>ОЛН-18</t>
  </si>
  <si>
    <t>ОЛН-22</t>
  </si>
  <si>
    <t>ПЛН-57</t>
  </si>
  <si>
    <t>ПЛН-77</t>
  </si>
  <si>
    <t>ТОППЕР</t>
  </si>
  <si>
    <t xml:space="preserve">ТОППЕР (ткань верхняя сторона: трикотажткань, нижняя сторона: микрофибра, </t>
  </si>
  <si>
    <t>ТПУ-120по</t>
  </si>
  <si>
    <t>ТПУ-140по</t>
  </si>
  <si>
    <t>120*200</t>
  </si>
  <si>
    <t>Одяло 1,5сп(п/э, пакет ПВД, 200г.)</t>
  </si>
  <si>
    <t>ОДЧ-15в</t>
  </si>
  <si>
    <t xml:space="preserve">                                     Одеяла  "РАВНОВЕСИЕ" </t>
  </si>
  <si>
    <t>1д1-762</t>
  </si>
  <si>
    <t>1д1-772</t>
  </si>
  <si>
    <t>1д1-782</t>
  </si>
  <si>
    <t>ТПУ-160по</t>
  </si>
  <si>
    <t>160*200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</si>
</sst>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5" fillId="0" borderId="0" xfId="42" applyAlignment="1" applyProtection="1">
      <alignment/>
      <protection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varra.by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PageLayoutView="0" workbookViewId="0" topLeftCell="A1">
      <selection activeCell="F19" sqref="F19"/>
    </sheetView>
  </sheetViews>
  <sheetFormatPr defaultColWidth="9.00390625" defaultRowHeight="12.75"/>
  <cols>
    <col min="3" max="3" width="21.125" style="0" customWidth="1"/>
    <col min="4" max="4" width="9.75390625" style="0" customWidth="1"/>
    <col min="5" max="5" width="8.25390625" style="0" customWidth="1"/>
    <col min="6" max="9" width="7.75390625" style="0" customWidth="1"/>
  </cols>
  <sheetData>
    <row r="1" spans="1:9" ht="18">
      <c r="A1" s="1"/>
      <c r="B1" s="1"/>
      <c r="C1" s="1"/>
      <c r="D1" s="2" t="s">
        <v>4</v>
      </c>
      <c r="E1" s="1"/>
      <c r="F1" s="1"/>
      <c r="G1" s="1"/>
      <c r="H1" s="1"/>
      <c r="I1" s="1"/>
    </row>
    <row r="2" spans="1:9" ht="12.75">
      <c r="A2" s="1" t="s">
        <v>5</v>
      </c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1"/>
      <c r="C3" s="1" t="s">
        <v>90</v>
      </c>
      <c r="D3" s="1"/>
      <c r="E3" s="1"/>
      <c r="F3" s="1"/>
      <c r="G3" s="1"/>
      <c r="H3" s="1"/>
      <c r="I3" s="1"/>
    </row>
    <row r="4" spans="1:9" ht="12.75">
      <c r="A4" s="13" t="s">
        <v>92</v>
      </c>
      <c r="B4" s="1"/>
      <c r="C4" s="1"/>
      <c r="D4" s="1"/>
      <c r="E4" s="1"/>
      <c r="F4" s="1"/>
      <c r="G4" s="1"/>
      <c r="H4" s="1"/>
      <c r="I4" s="1"/>
    </row>
    <row r="5" spans="1:9" ht="12.75">
      <c r="A5" s="12" t="s">
        <v>91</v>
      </c>
      <c r="B5" s="1"/>
      <c r="C5" s="1"/>
      <c r="D5" s="1"/>
      <c r="E5" s="1"/>
      <c r="F5" s="1"/>
      <c r="G5" s="1"/>
      <c r="H5" s="1"/>
      <c r="I5" s="1"/>
    </row>
    <row r="6" spans="1:9" ht="12.75">
      <c r="A6" s="1"/>
      <c r="B6" s="1"/>
      <c r="C6" s="11" t="s">
        <v>83</v>
      </c>
      <c r="D6" s="1"/>
      <c r="E6" s="1"/>
      <c r="F6" s="1"/>
      <c r="G6" s="1"/>
      <c r="H6" s="1"/>
      <c r="I6" s="1"/>
    </row>
    <row r="7" spans="1:9" ht="18">
      <c r="A7" s="1" t="s">
        <v>107</v>
      </c>
      <c r="B7" s="1"/>
      <c r="C7" s="2" t="s">
        <v>108</v>
      </c>
      <c r="D7" s="1"/>
      <c r="E7" s="1"/>
      <c r="F7" s="1"/>
      <c r="G7" s="1"/>
      <c r="H7" s="1"/>
      <c r="I7" s="1"/>
    </row>
    <row r="8" spans="1:9" ht="25.5" customHeight="1">
      <c r="A8" s="21" t="s">
        <v>2</v>
      </c>
      <c r="B8" s="22"/>
      <c r="C8" s="23"/>
      <c r="D8" s="19" t="s">
        <v>7</v>
      </c>
      <c r="E8" s="19" t="s">
        <v>6</v>
      </c>
      <c r="F8" s="3" t="s">
        <v>0</v>
      </c>
      <c r="G8" s="3"/>
      <c r="H8" s="3" t="s">
        <v>66</v>
      </c>
      <c r="I8" s="3"/>
    </row>
    <row r="9" spans="1:9" ht="43.5" customHeight="1">
      <c r="A9" s="24"/>
      <c r="B9" s="25"/>
      <c r="C9" s="26"/>
      <c r="D9" s="20"/>
      <c r="E9" s="20"/>
      <c r="F9" s="4" t="s">
        <v>1</v>
      </c>
      <c r="G9" s="4" t="s">
        <v>3</v>
      </c>
      <c r="H9" s="4" t="s">
        <v>1</v>
      </c>
      <c r="I9" s="4" t="s">
        <v>3</v>
      </c>
    </row>
    <row r="10" spans="1:9" ht="15.75">
      <c r="A10" s="17" t="s">
        <v>67</v>
      </c>
      <c r="B10" s="18"/>
      <c r="C10" s="18"/>
      <c r="D10" s="18"/>
      <c r="E10" s="18"/>
      <c r="F10" s="18"/>
      <c r="G10" s="18"/>
      <c r="H10" s="5"/>
      <c r="I10" s="5"/>
    </row>
    <row r="11" spans="1:9" ht="12.75">
      <c r="A11" s="14" t="s">
        <v>8</v>
      </c>
      <c r="B11" s="15"/>
      <c r="C11" s="16"/>
      <c r="D11" s="3" t="s">
        <v>93</v>
      </c>
      <c r="E11" s="3" t="s">
        <v>9</v>
      </c>
      <c r="F11" s="3">
        <v>4</v>
      </c>
      <c r="G11" s="3">
        <f aca="true" t="shared" si="0" ref="G11:G16">ROUND(F11*20/100+F11,2)</f>
        <v>4.8</v>
      </c>
      <c r="H11" s="3">
        <f>ROUND(F11*5/100+F11,2)</f>
        <v>4.2</v>
      </c>
      <c r="I11" s="3">
        <f aca="true" t="shared" si="1" ref="I11:I16">ROUND(H11*20/100+H11,2)</f>
        <v>5.04</v>
      </c>
    </row>
    <row r="12" spans="1:9" ht="12.75">
      <c r="A12" s="14" t="s">
        <v>8</v>
      </c>
      <c r="B12" s="15"/>
      <c r="C12" s="16"/>
      <c r="D12" s="3" t="s">
        <v>94</v>
      </c>
      <c r="E12" s="3" t="s">
        <v>10</v>
      </c>
      <c r="F12" s="3">
        <v>5.5</v>
      </c>
      <c r="G12" s="3">
        <f t="shared" si="0"/>
        <v>6.6</v>
      </c>
      <c r="H12" s="3">
        <f aca="true" t="shared" si="2" ref="H12:H54">ROUND(F12*5/100+F12,2)</f>
        <v>5.78</v>
      </c>
      <c r="I12" s="3">
        <f t="shared" si="1"/>
        <v>6.94</v>
      </c>
    </row>
    <row r="13" spans="1:9" ht="12.75">
      <c r="A13" s="14" t="s">
        <v>8</v>
      </c>
      <c r="B13" s="15"/>
      <c r="C13" s="16"/>
      <c r="D13" s="3" t="s">
        <v>95</v>
      </c>
      <c r="E13" s="3" t="s">
        <v>11</v>
      </c>
      <c r="F13" s="3">
        <v>7.5</v>
      </c>
      <c r="G13" s="3">
        <f t="shared" si="0"/>
        <v>9</v>
      </c>
      <c r="H13" s="3">
        <f t="shared" si="2"/>
        <v>7.88</v>
      </c>
      <c r="I13" s="3">
        <f t="shared" si="1"/>
        <v>9.46</v>
      </c>
    </row>
    <row r="14" spans="1:9" ht="12.75">
      <c r="A14" s="14" t="s">
        <v>8</v>
      </c>
      <c r="B14" s="15"/>
      <c r="C14" s="16"/>
      <c r="D14" s="3" t="s">
        <v>96</v>
      </c>
      <c r="E14" s="3" t="s">
        <v>12</v>
      </c>
      <c r="F14" s="3">
        <v>7.5</v>
      </c>
      <c r="G14" s="3">
        <f t="shared" si="0"/>
        <v>9</v>
      </c>
      <c r="H14" s="3">
        <f t="shared" si="2"/>
        <v>7.88</v>
      </c>
      <c r="I14" s="3">
        <f t="shared" si="1"/>
        <v>9.46</v>
      </c>
    </row>
    <row r="15" spans="1:9" ht="12.75">
      <c r="A15" s="14" t="s">
        <v>8</v>
      </c>
      <c r="B15" s="15"/>
      <c r="C15" s="16"/>
      <c r="D15" s="3" t="s">
        <v>97</v>
      </c>
      <c r="E15" s="3" t="s">
        <v>11</v>
      </c>
      <c r="F15" s="3">
        <v>10</v>
      </c>
      <c r="G15" s="3">
        <f t="shared" si="0"/>
        <v>12</v>
      </c>
      <c r="H15" s="3">
        <f t="shared" si="2"/>
        <v>10.5</v>
      </c>
      <c r="I15" s="3">
        <f t="shared" si="1"/>
        <v>12.6</v>
      </c>
    </row>
    <row r="16" spans="1:9" ht="12.75">
      <c r="A16" s="14" t="s">
        <v>14</v>
      </c>
      <c r="B16" s="15"/>
      <c r="C16" s="16"/>
      <c r="D16" s="3" t="s">
        <v>15</v>
      </c>
      <c r="E16" s="3" t="s">
        <v>12</v>
      </c>
      <c r="F16" s="3">
        <v>10</v>
      </c>
      <c r="G16" s="3">
        <f t="shared" si="0"/>
        <v>12</v>
      </c>
      <c r="H16" s="3">
        <f t="shared" si="2"/>
        <v>10.5</v>
      </c>
      <c r="I16" s="3">
        <f t="shared" si="1"/>
        <v>12.6</v>
      </c>
    </row>
    <row r="17" spans="1:9" ht="15.75">
      <c r="A17" s="17" t="s">
        <v>68</v>
      </c>
      <c r="B17" s="18"/>
      <c r="C17" s="18"/>
      <c r="D17" s="18"/>
      <c r="E17" s="18"/>
      <c r="F17" s="18"/>
      <c r="G17" s="18"/>
      <c r="H17" s="3" t="s">
        <v>65</v>
      </c>
      <c r="I17" s="5"/>
    </row>
    <row r="18" spans="1:9" ht="12.75">
      <c r="A18" s="14" t="s">
        <v>124</v>
      </c>
      <c r="B18" s="15"/>
      <c r="C18" s="16"/>
      <c r="D18" s="3" t="s">
        <v>125</v>
      </c>
      <c r="E18" s="3" t="s">
        <v>18</v>
      </c>
      <c r="F18" s="3">
        <v>15</v>
      </c>
      <c r="G18" s="3">
        <f>ROUND(F18*20/100+F18,2)</f>
        <v>18</v>
      </c>
      <c r="H18" s="3">
        <f t="shared" si="2"/>
        <v>15.75</v>
      </c>
      <c r="I18" s="3">
        <f>ROUND(H18*20/100+H18,2)</f>
        <v>18.9</v>
      </c>
    </row>
    <row r="19" spans="1:9" ht="12.75">
      <c r="A19" s="14" t="s">
        <v>60</v>
      </c>
      <c r="B19" s="15"/>
      <c r="C19" s="16"/>
      <c r="D19" s="3" t="s">
        <v>98</v>
      </c>
      <c r="E19" s="3" t="s">
        <v>17</v>
      </c>
      <c r="F19" s="3">
        <v>20</v>
      </c>
      <c r="G19" s="3">
        <f>ROUND(F19*20/100+F19,2)</f>
        <v>24</v>
      </c>
      <c r="H19" s="3">
        <f t="shared" si="2"/>
        <v>21</v>
      </c>
      <c r="I19" s="3">
        <f>ROUND(H19*20/100+H19,2)</f>
        <v>25.2</v>
      </c>
    </row>
    <row r="20" spans="1:9" ht="12.75">
      <c r="A20" s="14" t="s">
        <v>61</v>
      </c>
      <c r="B20" s="15"/>
      <c r="C20" s="16"/>
      <c r="D20" s="3" t="s">
        <v>99</v>
      </c>
      <c r="E20" s="3" t="s">
        <v>18</v>
      </c>
      <c r="F20" s="3">
        <v>23.5</v>
      </c>
      <c r="G20" s="3">
        <f>ROUND(F20*20/100+F20,2)</f>
        <v>28.2</v>
      </c>
      <c r="H20" s="3">
        <f t="shared" si="2"/>
        <v>24.68</v>
      </c>
      <c r="I20" s="3">
        <f>ROUND(H20*20/100+H20,2)</f>
        <v>29.62</v>
      </c>
    </row>
    <row r="21" spans="1:9" ht="12.75">
      <c r="A21" s="14" t="s">
        <v>62</v>
      </c>
      <c r="B21" s="15"/>
      <c r="C21" s="16"/>
      <c r="D21" s="3" t="s">
        <v>100</v>
      </c>
      <c r="E21" s="3" t="s">
        <v>19</v>
      </c>
      <c r="F21" s="3">
        <v>28.5</v>
      </c>
      <c r="G21" s="3">
        <f>ROUND(F21*20/100+F21,2)</f>
        <v>34.2</v>
      </c>
      <c r="H21" s="3">
        <f t="shared" si="2"/>
        <v>29.93</v>
      </c>
      <c r="I21" s="3">
        <f>ROUND(H21*20/100+H21,2)</f>
        <v>35.92</v>
      </c>
    </row>
    <row r="22" spans="1:9" ht="15.75">
      <c r="A22" s="17" t="s">
        <v>24</v>
      </c>
      <c r="B22" s="18"/>
      <c r="C22" s="18"/>
      <c r="D22" s="18"/>
      <c r="E22" s="18"/>
      <c r="F22" s="18"/>
      <c r="G22" s="18"/>
      <c r="H22" s="3" t="s">
        <v>65</v>
      </c>
      <c r="I22" s="5"/>
    </row>
    <row r="23" spans="1:9" ht="12.75">
      <c r="A23" s="14" t="s">
        <v>78</v>
      </c>
      <c r="B23" s="15"/>
      <c r="C23" s="16"/>
      <c r="D23" s="3" t="s">
        <v>77</v>
      </c>
      <c r="E23" s="3" t="s">
        <v>10</v>
      </c>
      <c r="F23" s="3">
        <v>5</v>
      </c>
      <c r="G23" s="3">
        <f aca="true" t="shared" si="3" ref="G23:G31">ROUND(F23*20/100+F23,2)</f>
        <v>6</v>
      </c>
      <c r="H23" s="3">
        <f t="shared" si="2"/>
        <v>5.25</v>
      </c>
      <c r="I23" s="3">
        <f aca="true" t="shared" si="4" ref="I23:I31">ROUND(H23*20/100+H23,2)</f>
        <v>6.3</v>
      </c>
    </row>
    <row r="24" spans="1:9" ht="12.75">
      <c r="A24" s="14" t="s">
        <v>20</v>
      </c>
      <c r="B24" s="15"/>
      <c r="C24" s="16"/>
      <c r="D24" s="3" t="s">
        <v>21</v>
      </c>
      <c r="E24" s="3" t="s">
        <v>11</v>
      </c>
      <c r="F24" s="3">
        <v>13.5</v>
      </c>
      <c r="G24" s="3">
        <f t="shared" si="3"/>
        <v>16.2</v>
      </c>
      <c r="H24" s="3">
        <f t="shared" si="2"/>
        <v>14.18</v>
      </c>
      <c r="I24" s="3">
        <f t="shared" si="4"/>
        <v>17.02</v>
      </c>
    </row>
    <row r="25" spans="1:9" ht="12.75">
      <c r="A25" s="14" t="s">
        <v>20</v>
      </c>
      <c r="B25" s="15"/>
      <c r="C25" s="16"/>
      <c r="D25" s="3" t="s">
        <v>23</v>
      </c>
      <c r="E25" s="3" t="s">
        <v>13</v>
      </c>
      <c r="F25" s="3">
        <v>16</v>
      </c>
      <c r="G25" s="3">
        <f t="shared" si="3"/>
        <v>19.2</v>
      </c>
      <c r="H25" s="3">
        <f t="shared" si="2"/>
        <v>16.8</v>
      </c>
      <c r="I25" s="3">
        <f t="shared" si="4"/>
        <v>20.16</v>
      </c>
    </row>
    <row r="26" spans="1:9" ht="12.75">
      <c r="A26" s="14" t="s">
        <v>22</v>
      </c>
      <c r="B26" s="15"/>
      <c r="C26" s="16"/>
      <c r="D26" s="3" t="s">
        <v>48</v>
      </c>
      <c r="E26" s="3" t="s">
        <v>11</v>
      </c>
      <c r="F26" s="3">
        <v>18.5</v>
      </c>
      <c r="G26" s="3">
        <f t="shared" si="3"/>
        <v>22.2</v>
      </c>
      <c r="H26" s="3">
        <f t="shared" si="2"/>
        <v>19.43</v>
      </c>
      <c r="I26" s="3">
        <f t="shared" si="4"/>
        <v>23.32</v>
      </c>
    </row>
    <row r="27" spans="1:9" ht="12.75">
      <c r="A27" s="14" t="s">
        <v>22</v>
      </c>
      <c r="B27" s="15"/>
      <c r="C27" s="16"/>
      <c r="D27" s="3" t="s">
        <v>49</v>
      </c>
      <c r="E27" s="3" t="s">
        <v>13</v>
      </c>
      <c r="F27" s="3">
        <v>23.5</v>
      </c>
      <c r="G27" s="3">
        <f t="shared" si="3"/>
        <v>28.2</v>
      </c>
      <c r="H27" s="3">
        <f t="shared" si="2"/>
        <v>24.68</v>
      </c>
      <c r="I27" s="3">
        <f t="shared" si="4"/>
        <v>29.62</v>
      </c>
    </row>
    <row r="28" spans="1:9" ht="12.75">
      <c r="A28" s="14" t="s">
        <v>79</v>
      </c>
      <c r="B28" s="15"/>
      <c r="C28" s="16"/>
      <c r="D28" s="3" t="s">
        <v>80</v>
      </c>
      <c r="E28" s="3" t="s">
        <v>81</v>
      </c>
      <c r="F28" s="3">
        <v>12.5</v>
      </c>
      <c r="G28" s="3">
        <f t="shared" si="3"/>
        <v>15</v>
      </c>
      <c r="H28" s="3">
        <f t="shared" si="2"/>
        <v>13.13</v>
      </c>
      <c r="I28" s="3">
        <f t="shared" si="4"/>
        <v>15.76</v>
      </c>
    </row>
    <row r="29" spans="1:9" ht="12.75">
      <c r="A29" s="14" t="s">
        <v>16</v>
      </c>
      <c r="B29" s="15"/>
      <c r="C29" s="16"/>
      <c r="D29" s="3" t="s">
        <v>27</v>
      </c>
      <c r="E29" s="3" t="s">
        <v>17</v>
      </c>
      <c r="F29" s="3">
        <v>24.5</v>
      </c>
      <c r="G29" s="3">
        <f t="shared" si="3"/>
        <v>29.4</v>
      </c>
      <c r="H29" s="3">
        <f t="shared" si="2"/>
        <v>25.73</v>
      </c>
      <c r="I29" s="3">
        <f t="shared" si="4"/>
        <v>30.88</v>
      </c>
    </row>
    <row r="30" spans="1:9" ht="12.75">
      <c r="A30" s="14" t="s">
        <v>25</v>
      </c>
      <c r="B30" s="15"/>
      <c r="C30" s="16"/>
      <c r="D30" s="3" t="s">
        <v>28</v>
      </c>
      <c r="E30" s="3" t="s">
        <v>18</v>
      </c>
      <c r="F30" s="3">
        <v>28.5</v>
      </c>
      <c r="G30" s="3">
        <f t="shared" si="3"/>
        <v>34.2</v>
      </c>
      <c r="H30" s="3">
        <f t="shared" si="2"/>
        <v>29.93</v>
      </c>
      <c r="I30" s="3">
        <f t="shared" si="4"/>
        <v>35.92</v>
      </c>
    </row>
    <row r="31" spans="1:9" ht="12.75">
      <c r="A31" s="14" t="s">
        <v>26</v>
      </c>
      <c r="B31" s="15"/>
      <c r="C31" s="16"/>
      <c r="D31" s="3" t="s">
        <v>29</v>
      </c>
      <c r="E31" s="3" t="s">
        <v>19</v>
      </c>
      <c r="F31" s="3">
        <v>36</v>
      </c>
      <c r="G31" s="3">
        <f t="shared" si="3"/>
        <v>43.2</v>
      </c>
      <c r="H31" s="3">
        <f t="shared" si="2"/>
        <v>37.8</v>
      </c>
      <c r="I31" s="3">
        <f t="shared" si="4"/>
        <v>45.36</v>
      </c>
    </row>
    <row r="32" spans="1:9" ht="12.75">
      <c r="A32" s="14" t="s">
        <v>89</v>
      </c>
      <c r="B32" s="15"/>
      <c r="C32" s="16"/>
      <c r="D32" s="3" t="s">
        <v>88</v>
      </c>
      <c r="E32" s="3" t="s">
        <v>17</v>
      </c>
      <c r="F32" s="3">
        <v>0</v>
      </c>
      <c r="G32" s="3">
        <f>ROUND(F32*20/100+F32,2)</f>
        <v>0</v>
      </c>
      <c r="H32" s="3">
        <f t="shared" si="2"/>
        <v>0</v>
      </c>
      <c r="I32" s="3">
        <f>ROUND(H32*20/100+H32,2)</f>
        <v>0</v>
      </c>
    </row>
    <row r="33" spans="1:9" ht="15.75">
      <c r="A33" s="17" t="s">
        <v>30</v>
      </c>
      <c r="B33" s="27"/>
      <c r="C33" s="27"/>
      <c r="D33" s="27"/>
      <c r="E33" s="27"/>
      <c r="F33" s="27"/>
      <c r="G33" s="28"/>
      <c r="H33" s="3" t="s">
        <v>65</v>
      </c>
      <c r="I33" s="5"/>
    </row>
    <row r="34" spans="1:9" ht="12.75">
      <c r="A34" s="14" t="s">
        <v>31</v>
      </c>
      <c r="B34" s="15"/>
      <c r="C34" s="16"/>
      <c r="D34" s="3" t="s">
        <v>32</v>
      </c>
      <c r="E34" s="3" t="s">
        <v>11</v>
      </c>
      <c r="F34" s="3">
        <v>19</v>
      </c>
      <c r="G34" s="3">
        <f aca="true" t="shared" si="5" ref="G34:G43">ROUND(F34*20/100+F34,2)</f>
        <v>22.8</v>
      </c>
      <c r="H34" s="3">
        <f t="shared" si="2"/>
        <v>19.95</v>
      </c>
      <c r="I34" s="3">
        <f aca="true" t="shared" si="6" ref="I34:I43">ROUND(H34*20/100+H34,2)</f>
        <v>23.94</v>
      </c>
    </row>
    <row r="35" spans="1:9" ht="12.75">
      <c r="A35" s="14" t="s">
        <v>31</v>
      </c>
      <c r="B35" s="15"/>
      <c r="C35" s="16"/>
      <c r="D35" s="3" t="s">
        <v>33</v>
      </c>
      <c r="E35" s="3" t="s">
        <v>13</v>
      </c>
      <c r="F35" s="3">
        <v>24.5</v>
      </c>
      <c r="G35" s="3">
        <f t="shared" si="5"/>
        <v>29.4</v>
      </c>
      <c r="H35" s="3">
        <f t="shared" si="2"/>
        <v>25.73</v>
      </c>
      <c r="I35" s="3">
        <f t="shared" si="6"/>
        <v>30.88</v>
      </c>
    </row>
    <row r="36" spans="1:9" ht="12.75">
      <c r="A36" s="14" t="s">
        <v>84</v>
      </c>
      <c r="B36" s="15"/>
      <c r="C36" s="16"/>
      <c r="D36" s="3" t="s">
        <v>34</v>
      </c>
      <c r="E36" s="3" t="s">
        <v>17</v>
      </c>
      <c r="F36" s="3">
        <v>55</v>
      </c>
      <c r="G36" s="3">
        <f t="shared" si="5"/>
        <v>66</v>
      </c>
      <c r="H36" s="3">
        <f t="shared" si="2"/>
        <v>57.75</v>
      </c>
      <c r="I36" s="3">
        <f t="shared" si="6"/>
        <v>69.3</v>
      </c>
    </row>
    <row r="37" spans="1:9" ht="12.75">
      <c r="A37" s="14" t="s">
        <v>85</v>
      </c>
      <c r="B37" s="15"/>
      <c r="C37" s="16"/>
      <c r="D37" s="3" t="s">
        <v>35</v>
      </c>
      <c r="E37" s="3" t="s">
        <v>18</v>
      </c>
      <c r="F37" s="3">
        <v>66</v>
      </c>
      <c r="G37" s="3">
        <f t="shared" si="5"/>
        <v>79.2</v>
      </c>
      <c r="H37" s="3">
        <f t="shared" si="2"/>
        <v>69.3</v>
      </c>
      <c r="I37" s="3">
        <f t="shared" si="6"/>
        <v>83.16</v>
      </c>
    </row>
    <row r="38" spans="1:9" ht="12.75">
      <c r="A38" s="14" t="s">
        <v>86</v>
      </c>
      <c r="B38" s="15"/>
      <c r="C38" s="16"/>
      <c r="D38" s="3" t="s">
        <v>36</v>
      </c>
      <c r="E38" s="3" t="s">
        <v>19</v>
      </c>
      <c r="F38" s="3">
        <v>83.5</v>
      </c>
      <c r="G38" s="3">
        <f t="shared" si="5"/>
        <v>100.2</v>
      </c>
      <c r="H38" s="3">
        <f t="shared" si="2"/>
        <v>87.68</v>
      </c>
      <c r="I38" s="3">
        <f t="shared" si="6"/>
        <v>105.22</v>
      </c>
    </row>
    <row r="39" spans="1:9" ht="12.75">
      <c r="A39" s="14" t="s">
        <v>31</v>
      </c>
      <c r="B39" s="15"/>
      <c r="C39" s="16"/>
      <c r="D39" s="3" t="s">
        <v>53</v>
      </c>
      <c r="E39" s="3" t="s">
        <v>11</v>
      </c>
      <c r="F39" s="3">
        <v>13.5</v>
      </c>
      <c r="G39" s="3">
        <f t="shared" si="5"/>
        <v>16.2</v>
      </c>
      <c r="H39" s="3">
        <f t="shared" si="2"/>
        <v>14.18</v>
      </c>
      <c r="I39" s="3">
        <f t="shared" si="6"/>
        <v>17.02</v>
      </c>
    </row>
    <row r="40" spans="1:9" ht="12.75">
      <c r="A40" s="14" t="s">
        <v>31</v>
      </c>
      <c r="B40" s="15"/>
      <c r="C40" s="16"/>
      <c r="D40" s="3" t="s">
        <v>54</v>
      </c>
      <c r="E40" s="3" t="s">
        <v>13</v>
      </c>
      <c r="F40" s="3">
        <v>16</v>
      </c>
      <c r="G40" s="3">
        <f t="shared" si="5"/>
        <v>19.2</v>
      </c>
      <c r="H40" s="3">
        <f t="shared" si="2"/>
        <v>16.8</v>
      </c>
      <c r="I40" s="3">
        <f t="shared" si="6"/>
        <v>20.16</v>
      </c>
    </row>
    <row r="41" spans="1:9" ht="12.75">
      <c r="A41" s="14" t="s">
        <v>16</v>
      </c>
      <c r="B41" s="15"/>
      <c r="C41" s="16"/>
      <c r="D41" s="3" t="s">
        <v>55</v>
      </c>
      <c r="E41" s="3" t="s">
        <v>17</v>
      </c>
      <c r="F41" s="3">
        <v>24.5</v>
      </c>
      <c r="G41" s="3">
        <f t="shared" si="5"/>
        <v>29.4</v>
      </c>
      <c r="H41" s="3">
        <f t="shared" si="2"/>
        <v>25.73</v>
      </c>
      <c r="I41" s="3">
        <f t="shared" si="6"/>
        <v>30.88</v>
      </c>
    </row>
    <row r="42" spans="1:9" ht="12.75">
      <c r="A42" s="14" t="s">
        <v>25</v>
      </c>
      <c r="B42" s="15"/>
      <c r="C42" s="16"/>
      <c r="D42" s="3" t="s">
        <v>56</v>
      </c>
      <c r="E42" s="3" t="s">
        <v>18</v>
      </c>
      <c r="F42" s="3">
        <v>28.5</v>
      </c>
      <c r="G42" s="3">
        <f t="shared" si="5"/>
        <v>34.2</v>
      </c>
      <c r="H42" s="3">
        <f t="shared" si="2"/>
        <v>29.93</v>
      </c>
      <c r="I42" s="3">
        <f t="shared" si="6"/>
        <v>35.92</v>
      </c>
    </row>
    <row r="43" spans="1:9" ht="12.75">
      <c r="A43" s="14" t="s">
        <v>26</v>
      </c>
      <c r="B43" s="15"/>
      <c r="C43" s="16"/>
      <c r="D43" s="3" t="s">
        <v>57</v>
      </c>
      <c r="E43" s="3" t="s">
        <v>19</v>
      </c>
      <c r="F43" s="3">
        <v>36</v>
      </c>
      <c r="G43" s="3">
        <f t="shared" si="5"/>
        <v>43.2</v>
      </c>
      <c r="H43" s="3">
        <f t="shared" si="2"/>
        <v>37.8</v>
      </c>
      <c r="I43" s="3">
        <f t="shared" si="6"/>
        <v>45.36</v>
      </c>
    </row>
    <row r="44" spans="1:9" ht="15.75">
      <c r="A44" s="17" t="s">
        <v>37</v>
      </c>
      <c r="B44" s="18"/>
      <c r="C44" s="18"/>
      <c r="D44" s="18"/>
      <c r="E44" s="18"/>
      <c r="F44" s="18"/>
      <c r="G44" s="18"/>
      <c r="H44" s="3" t="s">
        <v>65</v>
      </c>
      <c r="I44" s="5"/>
    </row>
    <row r="45" spans="1:9" ht="12.75">
      <c r="A45" s="14" t="s">
        <v>38</v>
      </c>
      <c r="B45" s="15"/>
      <c r="C45" s="16"/>
      <c r="D45" s="3" t="s">
        <v>39</v>
      </c>
      <c r="E45" s="3" t="s">
        <v>11</v>
      </c>
      <c r="F45" s="3">
        <v>15.5</v>
      </c>
      <c r="G45" s="3">
        <f aca="true" t="shared" si="7" ref="G45:G54">ROUND(F45*20/100+F45,2)</f>
        <v>18.6</v>
      </c>
      <c r="H45" s="3">
        <f t="shared" si="2"/>
        <v>16.28</v>
      </c>
      <c r="I45" s="3">
        <f aca="true" t="shared" si="8" ref="I45:I54">ROUND(H45*20/100+H45,2)</f>
        <v>19.54</v>
      </c>
    </row>
    <row r="46" spans="1:9" ht="12.75">
      <c r="A46" s="14" t="s">
        <v>38</v>
      </c>
      <c r="B46" s="15"/>
      <c r="C46" s="16"/>
      <c r="D46" s="3" t="s">
        <v>40</v>
      </c>
      <c r="E46" s="3" t="s">
        <v>13</v>
      </c>
      <c r="F46" s="3">
        <v>20.5</v>
      </c>
      <c r="G46" s="3">
        <f t="shared" si="7"/>
        <v>24.6</v>
      </c>
      <c r="H46" s="3">
        <f t="shared" si="2"/>
        <v>21.53</v>
      </c>
      <c r="I46" s="3">
        <f t="shared" si="8"/>
        <v>25.84</v>
      </c>
    </row>
    <row r="47" spans="1:9" ht="12.75">
      <c r="A47" s="14" t="s">
        <v>38</v>
      </c>
      <c r="B47" s="15"/>
      <c r="C47" s="16"/>
      <c r="D47" s="3" t="s">
        <v>58</v>
      </c>
      <c r="E47" s="3" t="s">
        <v>11</v>
      </c>
      <c r="F47" s="3">
        <v>13.5</v>
      </c>
      <c r="G47" s="3">
        <f t="shared" si="7"/>
        <v>16.2</v>
      </c>
      <c r="H47" s="3">
        <f t="shared" si="2"/>
        <v>14.18</v>
      </c>
      <c r="I47" s="3">
        <f t="shared" si="8"/>
        <v>17.02</v>
      </c>
    </row>
    <row r="48" spans="1:9" ht="12.75">
      <c r="A48" s="14" t="s">
        <v>38</v>
      </c>
      <c r="B48" s="15"/>
      <c r="C48" s="16"/>
      <c r="D48" s="3" t="s">
        <v>59</v>
      </c>
      <c r="E48" s="3" t="s">
        <v>13</v>
      </c>
      <c r="F48" s="3">
        <v>16</v>
      </c>
      <c r="G48" s="3">
        <f t="shared" si="7"/>
        <v>19.2</v>
      </c>
      <c r="H48" s="3">
        <f t="shared" si="2"/>
        <v>16.8</v>
      </c>
      <c r="I48" s="3">
        <f t="shared" si="8"/>
        <v>20.16</v>
      </c>
    </row>
    <row r="49" spans="1:9" ht="12.75">
      <c r="A49" s="14" t="s">
        <v>87</v>
      </c>
      <c r="B49" s="15"/>
      <c r="C49" s="16"/>
      <c r="D49" s="3" t="s">
        <v>41</v>
      </c>
      <c r="E49" s="3" t="s">
        <v>17</v>
      </c>
      <c r="F49" s="3">
        <v>35.5</v>
      </c>
      <c r="G49" s="3">
        <f t="shared" si="7"/>
        <v>42.6</v>
      </c>
      <c r="H49" s="3">
        <f t="shared" si="2"/>
        <v>37.28</v>
      </c>
      <c r="I49" s="3">
        <f t="shared" si="8"/>
        <v>44.74</v>
      </c>
    </row>
    <row r="50" spans="1:9" ht="12.75">
      <c r="A50" s="14" t="s">
        <v>85</v>
      </c>
      <c r="B50" s="15"/>
      <c r="C50" s="16"/>
      <c r="D50" s="3" t="s">
        <v>42</v>
      </c>
      <c r="E50" s="3" t="s">
        <v>18</v>
      </c>
      <c r="F50" s="3">
        <v>43</v>
      </c>
      <c r="G50" s="3">
        <f t="shared" si="7"/>
        <v>51.6</v>
      </c>
      <c r="H50" s="3">
        <f t="shared" si="2"/>
        <v>45.15</v>
      </c>
      <c r="I50" s="3">
        <f t="shared" si="8"/>
        <v>54.18</v>
      </c>
    </row>
    <row r="51" spans="1:9" ht="12.75">
      <c r="A51" s="14" t="s">
        <v>86</v>
      </c>
      <c r="B51" s="15"/>
      <c r="C51" s="16"/>
      <c r="D51" s="3" t="s">
        <v>43</v>
      </c>
      <c r="E51" s="3" t="s">
        <v>19</v>
      </c>
      <c r="F51" s="3">
        <v>52</v>
      </c>
      <c r="G51" s="3">
        <f t="shared" si="7"/>
        <v>62.4</v>
      </c>
      <c r="H51" s="3">
        <f t="shared" si="2"/>
        <v>54.6</v>
      </c>
      <c r="I51" s="3">
        <f t="shared" si="8"/>
        <v>65.52</v>
      </c>
    </row>
    <row r="52" spans="1:9" ht="12.75">
      <c r="A52" s="14" t="s">
        <v>16</v>
      </c>
      <c r="B52" s="15"/>
      <c r="C52" s="16"/>
      <c r="D52" s="3" t="s">
        <v>50</v>
      </c>
      <c r="E52" s="3" t="s">
        <v>17</v>
      </c>
      <c r="F52" s="3">
        <v>24.5</v>
      </c>
      <c r="G52" s="3">
        <f t="shared" si="7"/>
        <v>29.4</v>
      </c>
      <c r="H52" s="3">
        <f t="shared" si="2"/>
        <v>25.73</v>
      </c>
      <c r="I52" s="3">
        <f t="shared" si="8"/>
        <v>30.88</v>
      </c>
    </row>
    <row r="53" spans="1:9" ht="12.75">
      <c r="A53" s="14" t="s">
        <v>25</v>
      </c>
      <c r="B53" s="15"/>
      <c r="C53" s="16"/>
      <c r="D53" s="3" t="s">
        <v>51</v>
      </c>
      <c r="E53" s="3" t="s">
        <v>18</v>
      </c>
      <c r="F53" s="3">
        <v>28.5</v>
      </c>
      <c r="G53" s="3">
        <f t="shared" si="7"/>
        <v>34.2</v>
      </c>
      <c r="H53" s="3">
        <f t="shared" si="2"/>
        <v>29.93</v>
      </c>
      <c r="I53" s="3">
        <f t="shared" si="8"/>
        <v>35.92</v>
      </c>
    </row>
    <row r="54" spans="1:9" ht="12.75">
      <c r="A54" s="14" t="s">
        <v>26</v>
      </c>
      <c r="B54" s="15"/>
      <c r="C54" s="16"/>
      <c r="D54" s="3" t="s">
        <v>52</v>
      </c>
      <c r="E54" s="3" t="s">
        <v>19</v>
      </c>
      <c r="F54" s="3">
        <v>36</v>
      </c>
      <c r="G54" s="3">
        <f t="shared" si="7"/>
        <v>43.2</v>
      </c>
      <c r="H54" s="3">
        <f t="shared" si="2"/>
        <v>37.8</v>
      </c>
      <c r="I54" s="3">
        <f t="shared" si="8"/>
        <v>45.36</v>
      </c>
    </row>
    <row r="55" spans="1:9" ht="12.75">
      <c r="A55" s="6"/>
      <c r="B55" s="7"/>
      <c r="C55" s="7"/>
      <c r="D55" s="8"/>
      <c r="E55" s="8"/>
      <c r="F55" s="8"/>
      <c r="G55" s="8"/>
      <c r="H55" s="3"/>
      <c r="I55" s="9"/>
    </row>
    <row r="56" spans="1:9" ht="15.75">
      <c r="A56" s="17" t="s">
        <v>101</v>
      </c>
      <c r="B56" s="18"/>
      <c r="C56" s="18"/>
      <c r="D56" s="18"/>
      <c r="E56" s="18"/>
      <c r="F56" s="18"/>
      <c r="G56" s="18"/>
      <c r="H56" s="3" t="s">
        <v>65</v>
      </c>
      <c r="I56" s="5"/>
    </row>
    <row r="57" spans="1:9" ht="12.75">
      <c r="A57" s="14" t="s">
        <v>44</v>
      </c>
      <c r="B57" s="15"/>
      <c r="C57" s="16"/>
      <c r="D57" s="3" t="s">
        <v>46</v>
      </c>
      <c r="E57" s="3" t="s">
        <v>11</v>
      </c>
      <c r="F57" s="3">
        <v>15.5</v>
      </c>
      <c r="G57" s="3">
        <f>ROUND(F57*20/100+F57,2)</f>
        <v>18.6</v>
      </c>
      <c r="H57" s="3">
        <f>ROUND(F57*5/100+F57,2)</f>
        <v>16.28</v>
      </c>
      <c r="I57" s="3">
        <f>ROUND(H57*20/100+H57,2)</f>
        <v>19.54</v>
      </c>
    </row>
    <row r="58" spans="1:9" ht="13.5" customHeight="1">
      <c r="A58" s="14" t="s">
        <v>45</v>
      </c>
      <c r="B58" s="15"/>
      <c r="C58" s="16"/>
      <c r="D58" s="3" t="s">
        <v>47</v>
      </c>
      <c r="E58" s="3" t="s">
        <v>13</v>
      </c>
      <c r="F58" s="3">
        <v>20.5</v>
      </c>
      <c r="G58" s="3">
        <f>ROUND(F58*20/100+F58,2)</f>
        <v>24.6</v>
      </c>
      <c r="H58" s="3">
        <f>ROUND(F58*5/100+F58,2)</f>
        <v>21.53</v>
      </c>
      <c r="I58" s="3">
        <f>ROUND(H58*20/100+H58,2)</f>
        <v>25.84</v>
      </c>
    </row>
    <row r="59" spans="1:9" ht="15.75">
      <c r="A59" s="17" t="s">
        <v>109</v>
      </c>
      <c r="B59" s="18"/>
      <c r="C59" s="18"/>
      <c r="D59" s="18"/>
      <c r="E59" s="18"/>
      <c r="F59" s="18"/>
      <c r="G59" s="18"/>
      <c r="H59" s="3" t="s">
        <v>65</v>
      </c>
      <c r="I59" s="5"/>
    </row>
    <row r="60" spans="1:9" ht="12.75">
      <c r="A60" s="14" t="s">
        <v>16</v>
      </c>
      <c r="B60" s="15"/>
      <c r="C60" s="16"/>
      <c r="D60" s="3" t="s">
        <v>110</v>
      </c>
      <c r="E60" s="3" t="s">
        <v>17</v>
      </c>
      <c r="F60" s="3">
        <v>42</v>
      </c>
      <c r="G60" s="3">
        <f>ROUND(F60*20/100+F60,2)</f>
        <v>50.4</v>
      </c>
      <c r="H60" s="3">
        <f>ROUND(F60*5/100+F60,2)</f>
        <v>44.1</v>
      </c>
      <c r="I60" s="3">
        <f>ROUND(H60*20/100+H60,2)</f>
        <v>52.92</v>
      </c>
    </row>
    <row r="61" spans="1:9" ht="12.75">
      <c r="A61" s="14" t="s">
        <v>25</v>
      </c>
      <c r="B61" s="15"/>
      <c r="C61" s="16"/>
      <c r="D61" s="3" t="s">
        <v>111</v>
      </c>
      <c r="E61" s="3" t="s">
        <v>18</v>
      </c>
      <c r="F61" s="3">
        <v>50</v>
      </c>
      <c r="G61" s="3">
        <f>ROUND(F61*20/100+F61,2)</f>
        <v>60</v>
      </c>
      <c r="H61" s="3">
        <f>ROUND(F61*5/100+F61,2)</f>
        <v>52.5</v>
      </c>
      <c r="I61" s="3">
        <f>ROUND(H61*20/100+H61,2)</f>
        <v>63</v>
      </c>
    </row>
    <row r="62" spans="1:9" ht="12.75">
      <c r="A62" s="14" t="s">
        <v>26</v>
      </c>
      <c r="B62" s="15"/>
      <c r="C62" s="16"/>
      <c r="D62" s="3" t="s">
        <v>112</v>
      </c>
      <c r="E62" s="3" t="s">
        <v>19</v>
      </c>
      <c r="F62" s="3">
        <v>60</v>
      </c>
      <c r="G62" s="3">
        <f>ROUND(F62*20/100+F62,2)</f>
        <v>72</v>
      </c>
      <c r="H62" s="3">
        <f>ROUND(F62*5/100+F62,2)</f>
        <v>63</v>
      </c>
      <c r="I62" s="3">
        <f>ROUND(H62*20/100+H62,2)</f>
        <v>75.6</v>
      </c>
    </row>
    <row r="63" spans="1:9" ht="15.75">
      <c r="A63" s="17" t="s">
        <v>126</v>
      </c>
      <c r="B63" s="18"/>
      <c r="C63" s="18"/>
      <c r="D63" s="18"/>
      <c r="E63" s="18"/>
      <c r="F63" s="18"/>
      <c r="G63" s="18"/>
      <c r="H63" s="3" t="s">
        <v>65</v>
      </c>
      <c r="I63" s="5"/>
    </row>
    <row r="64" spans="1:9" ht="12.75">
      <c r="A64" s="14" t="s">
        <v>16</v>
      </c>
      <c r="B64" s="15"/>
      <c r="C64" s="16"/>
      <c r="D64" s="3" t="s">
        <v>127</v>
      </c>
      <c r="E64" s="3" t="s">
        <v>17</v>
      </c>
      <c r="F64" s="3">
        <v>50.5</v>
      </c>
      <c r="G64" s="3">
        <f>ROUND(F64*20/100+F64,2)</f>
        <v>60.6</v>
      </c>
      <c r="H64" s="3">
        <f>ROUND(F64*5/100+F64,2)</f>
        <v>53.03</v>
      </c>
      <c r="I64" s="3">
        <f>ROUND(H64*20/100+H64,2)</f>
        <v>63.64</v>
      </c>
    </row>
    <row r="65" spans="1:9" ht="12.75">
      <c r="A65" s="14" t="s">
        <v>25</v>
      </c>
      <c r="B65" s="15"/>
      <c r="C65" s="16"/>
      <c r="D65" s="3" t="s">
        <v>128</v>
      </c>
      <c r="E65" s="3" t="s">
        <v>18</v>
      </c>
      <c r="F65" s="3">
        <v>58</v>
      </c>
      <c r="G65" s="3">
        <f>ROUND(F65*20/100+F65,2)</f>
        <v>69.6</v>
      </c>
      <c r="H65" s="3">
        <f>ROUND(F65*5/100+F65,2)</f>
        <v>60.9</v>
      </c>
      <c r="I65" s="3">
        <f>ROUND(H65*20/100+H65,2)</f>
        <v>73.08</v>
      </c>
    </row>
    <row r="66" spans="1:9" ht="12.75">
      <c r="A66" s="14" t="s">
        <v>26</v>
      </c>
      <c r="B66" s="15"/>
      <c r="C66" s="16"/>
      <c r="D66" s="3" t="s">
        <v>129</v>
      </c>
      <c r="E66" s="3" t="s">
        <v>19</v>
      </c>
      <c r="F66" s="3">
        <v>59.5</v>
      </c>
      <c r="G66" s="3">
        <f>ROUND(F66*20/100+F66,2)</f>
        <v>71.4</v>
      </c>
      <c r="H66" s="3">
        <f>ROUND(F66*5/100+F66,2)</f>
        <v>62.48</v>
      </c>
      <c r="I66" s="3">
        <f>ROUND(H66*20/100+H66,2)</f>
        <v>74.98</v>
      </c>
    </row>
    <row r="67" spans="1:9" ht="15.75">
      <c r="A67" s="17" t="s">
        <v>113</v>
      </c>
      <c r="B67" s="18"/>
      <c r="C67" s="18"/>
      <c r="D67" s="18"/>
      <c r="E67" s="18"/>
      <c r="F67" s="18"/>
      <c r="G67" s="18"/>
      <c r="H67" s="3" t="s">
        <v>65</v>
      </c>
      <c r="I67" s="5"/>
    </row>
    <row r="68" spans="1:9" ht="12.75">
      <c r="A68" s="14" t="s">
        <v>16</v>
      </c>
      <c r="B68" s="15"/>
      <c r="C68" s="16"/>
      <c r="D68" s="3" t="s">
        <v>114</v>
      </c>
      <c r="E68" s="3" t="s">
        <v>17</v>
      </c>
      <c r="F68" s="3">
        <v>52</v>
      </c>
      <c r="G68" s="3">
        <f>ROUND(F68*20/100+F68,2)</f>
        <v>62.4</v>
      </c>
      <c r="H68" s="3">
        <f>ROUND(F68*5/100+F68,2)</f>
        <v>54.6</v>
      </c>
      <c r="I68" s="3">
        <f>ROUND(H68*20/100+H68,2)</f>
        <v>65.52</v>
      </c>
    </row>
    <row r="69" spans="1:9" ht="12.75">
      <c r="A69" s="14" t="s">
        <v>25</v>
      </c>
      <c r="B69" s="15"/>
      <c r="C69" s="16"/>
      <c r="D69" s="3" t="s">
        <v>115</v>
      </c>
      <c r="E69" s="3" t="s">
        <v>18</v>
      </c>
      <c r="F69" s="3">
        <v>62</v>
      </c>
      <c r="G69" s="3">
        <f>ROUND(F69*20/100+F69,2)</f>
        <v>74.4</v>
      </c>
      <c r="H69" s="3">
        <f>ROUND(F69*5/100+F69,2)</f>
        <v>65.1</v>
      </c>
      <c r="I69" s="3">
        <f>ROUND(H69*20/100+H69,2)</f>
        <v>78.12</v>
      </c>
    </row>
    <row r="70" spans="1:9" ht="12.75">
      <c r="A70" s="14" t="s">
        <v>26</v>
      </c>
      <c r="B70" s="15"/>
      <c r="C70" s="16"/>
      <c r="D70" s="3" t="s">
        <v>116</v>
      </c>
      <c r="E70" s="3" t="s">
        <v>19</v>
      </c>
      <c r="F70" s="3">
        <v>72.5</v>
      </c>
      <c r="G70" s="3">
        <f>ROUND(F70*20/100+F70,2)</f>
        <v>87</v>
      </c>
      <c r="H70" s="3">
        <f>ROUND(F70*5/100+F70,2)</f>
        <v>76.13</v>
      </c>
      <c r="I70" s="3">
        <f>ROUND(H70*20/100+H70,2)</f>
        <v>91.36</v>
      </c>
    </row>
    <row r="71" spans="1:9" ht="12.75">
      <c r="A71" s="14" t="s">
        <v>63</v>
      </c>
      <c r="B71" s="15"/>
      <c r="C71" s="16"/>
      <c r="D71" s="3" t="s">
        <v>117</v>
      </c>
      <c r="E71" s="3" t="s">
        <v>11</v>
      </c>
      <c r="F71" s="3">
        <v>18</v>
      </c>
      <c r="G71" s="3">
        <f>ROUND(F71*20/100+F71,2)</f>
        <v>21.6</v>
      </c>
      <c r="H71" s="3">
        <f>ROUND(F71*5/100+F71,2)</f>
        <v>18.9</v>
      </c>
      <c r="I71" s="3">
        <f>ROUND(H71*20/100+H71,2)</f>
        <v>22.68</v>
      </c>
    </row>
    <row r="72" spans="1:9" ht="12.75">
      <c r="A72" s="14" t="s">
        <v>64</v>
      </c>
      <c r="B72" s="15"/>
      <c r="C72" s="16"/>
      <c r="D72" s="3" t="s">
        <v>118</v>
      </c>
      <c r="E72" s="3" t="s">
        <v>13</v>
      </c>
      <c r="F72" s="3">
        <v>24</v>
      </c>
      <c r="G72" s="3">
        <f>ROUND(F72*20/100+F72,2)</f>
        <v>28.8</v>
      </c>
      <c r="H72" s="3">
        <f>ROUND(F72*5/100+F72,2)</f>
        <v>25.2</v>
      </c>
      <c r="I72" s="3">
        <f>ROUND(H72*20/100+H72,2)</f>
        <v>30.24</v>
      </c>
    </row>
    <row r="73" spans="1:9" ht="15.75" customHeight="1">
      <c r="A73" s="6"/>
      <c r="B73" s="7"/>
      <c r="C73" s="10" t="s">
        <v>82</v>
      </c>
      <c r="D73" s="8"/>
      <c r="E73" s="8"/>
      <c r="F73" s="8"/>
      <c r="G73" s="8"/>
      <c r="H73" s="3"/>
      <c r="I73" s="9"/>
    </row>
    <row r="74" spans="1:9" ht="15.75">
      <c r="A74" s="17" t="s">
        <v>120</v>
      </c>
      <c r="B74" s="18"/>
      <c r="C74" s="18"/>
      <c r="D74" s="18"/>
      <c r="E74" s="18"/>
      <c r="F74" s="18"/>
      <c r="G74" s="18"/>
      <c r="H74" s="3" t="s">
        <v>65</v>
      </c>
      <c r="I74" s="5"/>
    </row>
    <row r="75" spans="1:9" ht="12.75">
      <c r="A75" s="14" t="s">
        <v>119</v>
      </c>
      <c r="B75" s="15"/>
      <c r="C75" s="16"/>
      <c r="D75" s="3" t="s">
        <v>121</v>
      </c>
      <c r="E75" s="3" t="s">
        <v>123</v>
      </c>
      <c r="F75" s="3">
        <v>44</v>
      </c>
      <c r="G75" s="3">
        <f>ROUND(F75*20/100+F75,2)</f>
        <v>52.8</v>
      </c>
      <c r="H75" s="3">
        <f>ROUND(F75*5/100+F75,2)</f>
        <v>46.2</v>
      </c>
      <c r="I75" s="3">
        <f>ROUND(H75*20/100+H75,2)</f>
        <v>55.44</v>
      </c>
    </row>
    <row r="76" spans="1:9" ht="12.75">
      <c r="A76" s="14" t="s">
        <v>119</v>
      </c>
      <c r="B76" s="15"/>
      <c r="C76" s="16"/>
      <c r="D76" s="3" t="s">
        <v>122</v>
      </c>
      <c r="E76" s="3" t="s">
        <v>69</v>
      </c>
      <c r="F76" s="3">
        <v>51</v>
      </c>
      <c r="G76" s="3">
        <f>ROUND(F76*20/100+F76,2)</f>
        <v>61.2</v>
      </c>
      <c r="H76" s="3">
        <f>ROUND(F76*5/100+F76,2)</f>
        <v>53.55</v>
      </c>
      <c r="I76" s="3">
        <f>ROUND(H76*20/100+H76,2)</f>
        <v>64.26</v>
      </c>
    </row>
    <row r="77" spans="1:9" ht="12.75">
      <c r="A77" s="14" t="s">
        <v>119</v>
      </c>
      <c r="B77" s="15"/>
      <c r="C77" s="16"/>
      <c r="D77" s="3" t="s">
        <v>130</v>
      </c>
      <c r="E77" s="3" t="s">
        <v>131</v>
      </c>
      <c r="F77" s="3">
        <v>56</v>
      </c>
      <c r="G77" s="3">
        <f>ROUND(F77*20/100+F77,2)</f>
        <v>67.2</v>
      </c>
      <c r="H77" s="3">
        <f>ROUND(F77*5/100+F77,2)</f>
        <v>58.8</v>
      </c>
      <c r="I77" s="3">
        <f>ROUND(H77*20/100+H77,2)</f>
        <v>70.56</v>
      </c>
    </row>
    <row r="78" spans="1:9" ht="16.5" customHeight="1">
      <c r="A78" s="17" t="s">
        <v>70</v>
      </c>
      <c r="B78" s="18"/>
      <c r="C78" s="18"/>
      <c r="D78" s="18"/>
      <c r="E78" s="18"/>
      <c r="F78" s="18"/>
      <c r="G78" s="18"/>
      <c r="H78" s="3" t="s">
        <v>65</v>
      </c>
      <c r="I78" s="5"/>
    </row>
    <row r="79" spans="1:9" ht="12.75">
      <c r="A79" s="14" t="s">
        <v>71</v>
      </c>
      <c r="B79" s="15"/>
      <c r="C79" s="16"/>
      <c r="D79" s="3" t="s">
        <v>105</v>
      </c>
      <c r="E79" s="3" t="s">
        <v>106</v>
      </c>
      <c r="F79" s="3">
        <v>37</v>
      </c>
      <c r="G79" s="3">
        <f>ROUND(F79*20/100+F79,2)</f>
        <v>44.4</v>
      </c>
      <c r="H79" s="3">
        <f>ROUND(F79*5/100+F79,2)</f>
        <v>38.85</v>
      </c>
      <c r="I79" s="3">
        <f>ROUND(H79*20/100+H79,2)</f>
        <v>46.62</v>
      </c>
    </row>
    <row r="80" spans="1:9" ht="12.75">
      <c r="A80" s="14" t="s">
        <v>71</v>
      </c>
      <c r="B80" s="15"/>
      <c r="C80" s="16"/>
      <c r="D80" s="3" t="s">
        <v>73</v>
      </c>
      <c r="E80" s="3" t="s">
        <v>76</v>
      </c>
      <c r="F80" s="3">
        <v>45</v>
      </c>
      <c r="G80" s="3">
        <f>ROUND(F80*20/100+F80,2)</f>
        <v>54</v>
      </c>
      <c r="H80" s="3">
        <f>ROUND(F80*5/100+F80,2)</f>
        <v>47.25</v>
      </c>
      <c r="I80" s="3">
        <f>ROUND(H80*20/100+H80,2)</f>
        <v>56.7</v>
      </c>
    </row>
    <row r="81" spans="1:9" ht="12.75">
      <c r="A81" s="14" t="s">
        <v>72</v>
      </c>
      <c r="B81" s="15"/>
      <c r="C81" s="16"/>
      <c r="D81" s="3" t="s">
        <v>74</v>
      </c>
      <c r="E81" s="3" t="s">
        <v>75</v>
      </c>
      <c r="F81" s="3">
        <v>49.5</v>
      </c>
      <c r="G81" s="3">
        <f>ROUND(F81*20/100+F81,2)</f>
        <v>59.4</v>
      </c>
      <c r="H81" s="3">
        <f>ROUND(F81*5/100+F81,2)</f>
        <v>51.98</v>
      </c>
      <c r="I81" s="3">
        <f>ROUND(H81*20/100+H81,2)</f>
        <v>62.38</v>
      </c>
    </row>
    <row r="83" ht="12.75">
      <c r="A83" t="s">
        <v>102</v>
      </c>
    </row>
    <row r="84" ht="12.75">
      <c r="C84" t="s">
        <v>103</v>
      </c>
    </row>
    <row r="85" ht="12.75">
      <c r="C85" t="s">
        <v>104</v>
      </c>
    </row>
    <row r="86" ht="12.75">
      <c r="C86" t="s">
        <v>65</v>
      </c>
    </row>
  </sheetData>
  <sheetProtection/>
  <mergeCells count="73">
    <mergeCell ref="A59:G59"/>
    <mergeCell ref="A60:C60"/>
    <mergeCell ref="A61:C61"/>
    <mergeCell ref="A62:C62"/>
    <mergeCell ref="A76:C76"/>
    <mergeCell ref="A57:C57"/>
    <mergeCell ref="A58:C58"/>
    <mergeCell ref="A80:C80"/>
    <mergeCell ref="A77:C77"/>
    <mergeCell ref="A72:C72"/>
    <mergeCell ref="A81:C81"/>
    <mergeCell ref="A67:G67"/>
    <mergeCell ref="A68:C68"/>
    <mergeCell ref="A74:G74"/>
    <mergeCell ref="A63:G63"/>
    <mergeCell ref="A64:C64"/>
    <mergeCell ref="A65:C65"/>
    <mergeCell ref="A66:C66"/>
    <mergeCell ref="A69:C69"/>
    <mergeCell ref="A75:C75"/>
    <mergeCell ref="A48:C48"/>
    <mergeCell ref="A49:C49"/>
    <mergeCell ref="A50:C50"/>
    <mergeCell ref="A51:C51"/>
    <mergeCell ref="A52:C52"/>
    <mergeCell ref="A56:G56"/>
    <mergeCell ref="A47:C47"/>
    <mergeCell ref="A46:C46"/>
    <mergeCell ref="A53:C53"/>
    <mergeCell ref="A54:C54"/>
    <mergeCell ref="A37:C37"/>
    <mergeCell ref="A38:C38"/>
    <mergeCell ref="A45:C45"/>
    <mergeCell ref="A40:C40"/>
    <mergeCell ref="A41:C41"/>
    <mergeCell ref="A44:G44"/>
    <mergeCell ref="A30:C30"/>
    <mergeCell ref="A31:C31"/>
    <mergeCell ref="A33:G33"/>
    <mergeCell ref="A36:C36"/>
    <mergeCell ref="A34:C34"/>
    <mergeCell ref="A35:C35"/>
    <mergeCell ref="A24:C24"/>
    <mergeCell ref="A42:C42"/>
    <mergeCell ref="A43:C43"/>
    <mergeCell ref="A29:C29"/>
    <mergeCell ref="A25:C25"/>
    <mergeCell ref="A39:C39"/>
    <mergeCell ref="A17:G17"/>
    <mergeCell ref="A12:C12"/>
    <mergeCell ref="A21:C21"/>
    <mergeCell ref="A19:C19"/>
    <mergeCell ref="A20:C20"/>
    <mergeCell ref="A18:C18"/>
    <mergeCell ref="D8:D9"/>
    <mergeCell ref="E8:E9"/>
    <mergeCell ref="A10:G10"/>
    <mergeCell ref="A16:C16"/>
    <mergeCell ref="A8:C9"/>
    <mergeCell ref="A15:C15"/>
    <mergeCell ref="A11:C11"/>
    <mergeCell ref="A13:C13"/>
    <mergeCell ref="A14:C14"/>
    <mergeCell ref="A79:C79"/>
    <mergeCell ref="A70:C70"/>
    <mergeCell ref="A71:C71"/>
    <mergeCell ref="A22:G22"/>
    <mergeCell ref="A78:G78"/>
    <mergeCell ref="A32:C32"/>
    <mergeCell ref="A23:C23"/>
    <mergeCell ref="A28:C28"/>
    <mergeCell ref="A26:C26"/>
    <mergeCell ref="A27:C27"/>
  </mergeCells>
  <hyperlinks>
    <hyperlink ref="C6" r:id="rId1" display="www.navarra.by "/>
  </hyperlinks>
  <printOptions/>
  <pageMargins left="0.25" right="0.25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2019-09-02T10:57:54Z</cp:lastPrinted>
  <dcterms:created xsi:type="dcterms:W3CDTF">2011-02-16T11:22:44Z</dcterms:created>
  <dcterms:modified xsi:type="dcterms:W3CDTF">2019-09-02T11:34:26Z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