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23"/>
  <workbookPr codeName="ЭтаКнига"/>
  <mc:AlternateContent xmlns:mc="http://schemas.openxmlformats.org/markup-compatibility/2006">
    <mc:Choice Requires="x15">
      <x15ac:absPath xmlns:x15ac="http://schemas.microsoft.com/office/spreadsheetml/2010/11/ac" url="/Users/denis/Dropbox/Белимлайт/Прайс/Прайс Белимлайт/"/>
    </mc:Choice>
  </mc:AlternateContent>
  <xr:revisionPtr revIDLastSave="0" documentId="13_ncr:1_{4CDB510D-3AF1-F640-B070-B5D2F83648F7}" xr6:coauthVersionLast="46" xr6:coauthVersionMax="46" xr10:uidLastSave="{00000000-0000-0000-0000-000000000000}"/>
  <bookViews>
    <workbookView xWindow="0" yWindow="460" windowWidth="25600" windowHeight="14600" tabRatio="582" activeTab="1" xr2:uid="{00000000-000D-0000-FFFF-FFFF00000000}"/>
  </bookViews>
  <sheets>
    <sheet name="info" sheetId="10" r:id="rId1"/>
    <sheet name="Highlite" sheetId="2" r:id="rId2"/>
    <sheet name="Allen &amp; Heath" sheetId="11" r:id="rId3"/>
    <sheet name="PR-Lighting" sheetId="18" r:id="rId4"/>
    <sheet name="Распродажа" sheetId="17" r:id="rId5"/>
  </sheets>
  <definedNames>
    <definedName name="_xlnm._FilterDatabase" localSheetId="4" hidden="1">Распродажа!$A$3:$J$31</definedName>
    <definedName name="_xlnm._FilterDatabase" localSheetId="1" hidden="1">Highlite!$A$3:$K$218</definedName>
    <definedName name="_xlnm._FilterDatabase" localSheetId="3" hidden="1">'PR-Lighting'!$A$3:$M$10</definedName>
    <definedName name="_Hlk32248208" localSheetId="1">Highlite!$D$6</definedName>
    <definedName name="_xlnm.Print_Area" localSheetId="0">info!$A$1:$J$34</definedName>
  </definedNames>
  <calcPr calcId="191028"/>
</workbook>
</file>

<file path=xl/calcChain.xml><?xml version="1.0" encoding="utf-8"?>
<calcChain xmlns="http://schemas.openxmlformats.org/spreadsheetml/2006/main">
  <c r="F214" i="2" l="1"/>
  <c r="F215" i="2"/>
  <c r="F216" i="2"/>
  <c r="F213" i="2"/>
  <c r="F172" i="2"/>
  <c r="F173" i="2"/>
  <c r="F174" i="2"/>
  <c r="F175" i="2"/>
  <c r="F176" i="2"/>
  <c r="F177" i="2"/>
  <c r="F178" i="2"/>
  <c r="F179" i="2"/>
  <c r="F180" i="2"/>
  <c r="F181" i="2"/>
  <c r="F182" i="2"/>
  <c r="F183" i="2"/>
  <c r="F184" i="2"/>
  <c r="F185" i="2"/>
  <c r="F186" i="2"/>
  <c r="F187" i="2"/>
  <c r="F188" i="2"/>
  <c r="F189" i="2"/>
  <c r="F190" i="2"/>
  <c r="F191" i="2"/>
  <c r="F192" i="2"/>
  <c r="F193" i="2"/>
  <c r="F194" i="2"/>
  <c r="F195" i="2"/>
  <c r="F196" i="2"/>
  <c r="F197" i="2"/>
  <c r="F198" i="2"/>
  <c r="F199" i="2"/>
  <c r="F200" i="2"/>
  <c r="F201" i="2"/>
  <c r="F202" i="2"/>
  <c r="F203" i="2"/>
  <c r="F204" i="2"/>
  <c r="F205" i="2"/>
  <c r="F206" i="2"/>
  <c r="F207" i="2"/>
  <c r="F208" i="2"/>
  <c r="F209" i="2"/>
  <c r="F210" i="2"/>
  <c r="F211" i="2"/>
  <c r="F171" i="2"/>
  <c r="F161" i="2"/>
  <c r="F162" i="2"/>
  <c r="F163" i="2"/>
  <c r="F164" i="2"/>
  <c r="F165" i="2"/>
  <c r="F166" i="2"/>
  <c r="F167" i="2"/>
  <c r="F168" i="2"/>
  <c r="F160" i="2"/>
  <c r="F152" i="2"/>
  <c r="F153" i="2"/>
  <c r="F154" i="2"/>
  <c r="F155" i="2"/>
  <c r="F156" i="2"/>
  <c r="F157" i="2"/>
  <c r="F158" i="2"/>
  <c r="F151" i="2"/>
  <c r="F141" i="2"/>
  <c r="F142" i="2"/>
  <c r="F143" i="2"/>
  <c r="F144" i="2"/>
  <c r="F145" i="2"/>
  <c r="F146" i="2"/>
  <c r="F147" i="2"/>
  <c r="F148" i="2"/>
  <c r="F149" i="2"/>
  <c r="F140" i="2"/>
  <c r="F136" i="2"/>
  <c r="F137" i="2"/>
  <c r="F138" i="2"/>
  <c r="F135" i="2"/>
  <c r="F126" i="2"/>
  <c r="F127" i="2"/>
  <c r="F128" i="2"/>
  <c r="F129" i="2"/>
  <c r="F130" i="2"/>
  <c r="F131" i="2"/>
  <c r="F132" i="2"/>
  <c r="F133" i="2"/>
  <c r="F125" i="2"/>
  <c r="F121" i="2"/>
  <c r="F122" i="2"/>
  <c r="F123" i="2"/>
  <c r="F120" i="2"/>
  <c r="F114" i="2"/>
  <c r="F115" i="2"/>
  <c r="F116" i="2"/>
  <c r="F117" i="2"/>
  <c r="F118" i="2"/>
  <c r="F113" i="2"/>
  <c r="F108" i="2"/>
  <c r="F109" i="2"/>
  <c r="F110" i="2"/>
  <c r="F111" i="2"/>
  <c r="F107" i="2"/>
  <c r="F100" i="2"/>
  <c r="F101" i="2"/>
  <c r="F102" i="2"/>
  <c r="F103" i="2"/>
  <c r="F104" i="2"/>
  <c r="F105" i="2"/>
  <c r="F99" i="2"/>
  <c r="F85" i="2"/>
  <c r="F86" i="2"/>
  <c r="F87" i="2"/>
  <c r="F88" i="2"/>
  <c r="F89" i="2"/>
  <c r="F90" i="2"/>
  <c r="F91" i="2"/>
  <c r="F92" i="2"/>
  <c r="F84" i="2"/>
  <c r="F80" i="2"/>
  <c r="F81" i="2"/>
  <c r="F82" i="2"/>
  <c r="F79" i="2"/>
  <c r="F76" i="2"/>
  <c r="F75" i="2"/>
  <c r="F62" i="2"/>
  <c r="F63" i="2"/>
  <c r="F64" i="2"/>
  <c r="F65" i="2"/>
  <c r="F66" i="2"/>
  <c r="F67" i="2"/>
  <c r="F68" i="2"/>
  <c r="F69" i="2"/>
  <c r="F70" i="2"/>
  <c r="F71" i="2"/>
  <c r="F72" i="2"/>
  <c r="F73" i="2"/>
  <c r="F61" i="2"/>
  <c r="F94" i="2"/>
  <c r="F47" i="2"/>
  <c r="F48" i="2"/>
  <c r="F49" i="2"/>
  <c r="F50" i="2"/>
  <c r="F51" i="2"/>
  <c r="F52" i="2"/>
  <c r="F53" i="2"/>
  <c r="F54" i="2"/>
  <c r="F55" i="2"/>
  <c r="F56" i="2"/>
  <c r="F57" i="2"/>
  <c r="F58" i="2"/>
  <c r="F59" i="2"/>
  <c r="F46" i="2"/>
  <c r="F42" i="2"/>
  <c r="F31" i="2"/>
  <c r="F32" i="2"/>
  <c r="F33" i="2"/>
  <c r="F34" i="2"/>
  <c r="F35" i="2"/>
  <c r="F36" i="2"/>
  <c r="F37" i="2"/>
  <c r="F38" i="2"/>
  <c r="F39" i="2"/>
  <c r="F40" i="2"/>
  <c r="F30" i="2"/>
  <c r="F29" i="2"/>
  <c r="F6" i="2"/>
  <c r="F7" i="2"/>
  <c r="F8" i="2"/>
  <c r="F9" i="2"/>
  <c r="F10" i="2"/>
  <c r="F11" i="2"/>
  <c r="F12" i="2"/>
  <c r="F13" i="2"/>
  <c r="F14" i="2"/>
  <c r="F15" i="2"/>
  <c r="F16" i="2"/>
  <c r="F17" i="2"/>
  <c r="F18" i="2"/>
  <c r="F19" i="2"/>
  <c r="F20" i="2"/>
  <c r="F21" i="2"/>
  <c r="F22" i="2"/>
  <c r="F23" i="2"/>
  <c r="F24" i="2"/>
  <c r="F25" i="2"/>
  <c r="F26" i="2"/>
  <c r="F27" i="2"/>
  <c r="F5" i="2"/>
  <c r="G42" i="2" l="1"/>
  <c r="G64" i="2" l="1"/>
  <c r="G24" i="2"/>
  <c r="G25" i="2"/>
  <c r="F9" i="17" l="1"/>
  <c r="F22" i="17" l="1"/>
  <c r="F6" i="17" l="1"/>
  <c r="F7" i="17"/>
  <c r="F8" i="17"/>
  <c r="F5" i="17"/>
  <c r="F4" i="17"/>
  <c r="G123" i="2" l="1"/>
  <c r="G57" i="2" l="1"/>
  <c r="G56" i="2"/>
  <c r="G55" i="2"/>
  <c r="G46" i="2"/>
  <c r="E3" i="11" l="1"/>
  <c r="I9" i="18"/>
  <c r="H9" i="18"/>
  <c r="G140" i="2"/>
  <c r="G108" i="2"/>
  <c r="G109" i="2"/>
  <c r="G189" i="2"/>
  <c r="G62" i="2"/>
  <c r="G101" i="2"/>
  <c r="G162" i="2"/>
  <c r="G163" i="2"/>
  <c r="G164" i="2"/>
  <c r="G71" i="2"/>
  <c r="G70" i="2"/>
  <c r="G69" i="2"/>
  <c r="G68" i="2"/>
  <c r="G67" i="2"/>
  <c r="G5" i="2"/>
  <c r="G9" i="2"/>
  <c r="G10" i="2"/>
  <c r="G8" i="2"/>
  <c r="G7" i="2"/>
  <c r="G6" i="2"/>
  <c r="G161" i="2"/>
  <c r="G76" i="2"/>
  <c r="G183" i="2"/>
  <c r="G182" i="2"/>
  <c r="G184" i="2"/>
  <c r="F21" i="17"/>
  <c r="F20" i="17"/>
  <c r="G29" i="2"/>
  <c r="G47" i="2"/>
  <c r="G141" i="2"/>
  <c r="G126" i="2"/>
  <c r="G145" i="2"/>
  <c r="G147" i="2"/>
  <c r="G65" i="2"/>
  <c r="G20" i="2"/>
  <c r="G23" i="2"/>
  <c r="I8" i="18"/>
  <c r="H8" i="18"/>
  <c r="G75" i="2"/>
  <c r="G154" i="2"/>
  <c r="F17" i="17"/>
  <c r="F18" i="17"/>
  <c r="F19" i="17"/>
  <c r="F16" i="17"/>
  <c r="F15" i="17"/>
  <c r="F14" i="17"/>
  <c r="F13" i="17"/>
  <c r="F12" i="17"/>
  <c r="F11" i="17"/>
  <c r="F10" i="17"/>
  <c r="F29" i="17"/>
  <c r="F28" i="17"/>
  <c r="F27" i="17"/>
  <c r="F26" i="17"/>
  <c r="F25" i="17"/>
  <c r="F24" i="17"/>
  <c r="F32" i="17"/>
  <c r="F33" i="17"/>
  <c r="F31" i="17"/>
  <c r="I10" i="18"/>
  <c r="H10" i="18"/>
  <c r="I7" i="18"/>
  <c r="H7" i="18"/>
  <c r="I6" i="18"/>
  <c r="H6" i="18"/>
  <c r="I5" i="18"/>
  <c r="H5" i="18"/>
  <c r="E13" i="11"/>
  <c r="E12" i="11"/>
  <c r="E11" i="11"/>
  <c r="E10" i="11"/>
  <c r="E9" i="11"/>
  <c r="E8" i="11"/>
  <c r="E7" i="11"/>
  <c r="E6" i="11"/>
  <c r="E5" i="11"/>
  <c r="E4" i="11"/>
  <c r="G82" i="2"/>
  <c r="G81" i="2"/>
  <c r="G80" i="2"/>
  <c r="G79" i="2"/>
  <c r="G92" i="2"/>
  <c r="G91" i="2"/>
  <c r="G89" i="2"/>
  <c r="G90" i="2"/>
  <c r="G85" i="2"/>
  <c r="G86" i="2"/>
  <c r="G87" i="2"/>
  <c r="G88" i="2"/>
  <c r="G84" i="2"/>
  <c r="G63" i="2"/>
  <c r="G66" i="2"/>
  <c r="G72" i="2"/>
  <c r="G73" i="2"/>
  <c r="G61" i="2"/>
  <c r="G94" i="2"/>
  <c r="G165" i="2"/>
  <c r="G166" i="2"/>
  <c r="G167" i="2"/>
  <c r="G168" i="2"/>
  <c r="G160" i="2"/>
  <c r="G110" i="2"/>
  <c r="G111" i="2"/>
  <c r="G107" i="2"/>
  <c r="G155" i="2"/>
  <c r="G156" i="2"/>
  <c r="G157" i="2"/>
  <c r="G158" i="2"/>
  <c r="G152" i="2"/>
  <c r="G153" i="2"/>
  <c r="G151" i="2"/>
  <c r="G142" i="2"/>
  <c r="G143" i="2"/>
  <c r="G144" i="2"/>
  <c r="G146" i="2"/>
  <c r="G148" i="2"/>
  <c r="G149" i="2"/>
  <c r="G125" i="2"/>
  <c r="G129" i="2"/>
  <c r="G128" i="2"/>
  <c r="G130" i="2"/>
  <c r="G131" i="2"/>
  <c r="G132" i="2"/>
  <c r="G127" i="2"/>
  <c r="G121" i="2"/>
  <c r="G122" i="2"/>
  <c r="G120" i="2"/>
  <c r="G114" i="2"/>
  <c r="G115" i="2"/>
  <c r="G116" i="2"/>
  <c r="G117" i="2"/>
  <c r="G118" i="2"/>
  <c r="G113" i="2"/>
  <c r="G30" i="2"/>
  <c r="G31" i="2"/>
  <c r="G32" i="2"/>
  <c r="G33" i="2"/>
  <c r="G34" i="2"/>
  <c r="G35" i="2"/>
  <c r="G36" i="2"/>
  <c r="G37" i="2"/>
  <c r="G38" i="2"/>
  <c r="G39" i="2"/>
  <c r="G40" i="2"/>
  <c r="G136" i="2"/>
  <c r="G137" i="2"/>
  <c r="G138" i="2"/>
  <c r="G135" i="2"/>
  <c r="G100" i="2"/>
  <c r="G102" i="2"/>
  <c r="G103" i="2"/>
  <c r="G104" i="2"/>
  <c r="G99" i="2"/>
  <c r="G214" i="2"/>
  <c r="G215" i="2"/>
  <c r="G216" i="2"/>
  <c r="G213" i="2"/>
  <c r="G49" i="2"/>
  <c r="G50" i="2"/>
  <c r="G51" i="2"/>
  <c r="G52" i="2"/>
  <c r="G53" i="2"/>
  <c r="G54" i="2"/>
  <c r="G58" i="2"/>
  <c r="G59" i="2"/>
  <c r="G48" i="2"/>
  <c r="G198" i="2"/>
  <c r="G199" i="2"/>
  <c r="G200" i="2"/>
  <c r="G201" i="2"/>
  <c r="G202" i="2"/>
  <c r="G203" i="2"/>
  <c r="G204" i="2"/>
  <c r="G205" i="2"/>
  <c r="G206" i="2"/>
  <c r="G207" i="2"/>
  <c r="G208" i="2"/>
  <c r="G209" i="2"/>
  <c r="G210" i="2"/>
  <c r="G211" i="2"/>
  <c r="G197" i="2"/>
  <c r="G196" i="2"/>
  <c r="G195" i="2"/>
  <c r="G173" i="2"/>
  <c r="G191" i="2"/>
  <c r="G192" i="2"/>
  <c r="G193" i="2"/>
  <c r="G194" i="2"/>
  <c r="G190" i="2"/>
  <c r="G185" i="2"/>
  <c r="G186" i="2"/>
  <c r="G187" i="2"/>
  <c r="G188" i="2"/>
  <c r="G174" i="2"/>
  <c r="G175" i="2"/>
  <c r="G176" i="2"/>
  <c r="G177" i="2"/>
  <c r="G178" i="2"/>
  <c r="G179" i="2"/>
  <c r="G180" i="2"/>
  <c r="G181" i="2"/>
  <c r="G172" i="2"/>
  <c r="G171" i="2"/>
  <c r="G11" i="2"/>
  <c r="G12" i="2"/>
  <c r="G13" i="2"/>
  <c r="G14" i="2"/>
  <c r="G15" i="2"/>
  <c r="G16" i="2"/>
  <c r="G17" i="2"/>
  <c r="G18" i="2"/>
  <c r="G19" i="2"/>
  <c r="G21" i="2"/>
  <c r="G22" i="2"/>
  <c r="G26" i="2"/>
  <c r="G27" i="2"/>
</calcChain>
</file>

<file path=xl/sharedStrings.xml><?xml version="1.0" encoding="utf-8"?>
<sst xmlns="http://schemas.openxmlformats.org/spreadsheetml/2006/main" count="1159" uniqueCount="658">
  <si>
    <t>ГРУППА</t>
  </si>
  <si>
    <t>Наименование</t>
  </si>
  <si>
    <t>шт</t>
  </si>
  <si>
    <t>D3416</t>
  </si>
  <si>
    <t>D3313</t>
  </si>
  <si>
    <t> D3412</t>
  </si>
  <si>
    <t>D3157</t>
  </si>
  <si>
    <t>D3571</t>
  </si>
  <si>
    <t>Уселители</t>
  </si>
  <si>
    <t>Микшерные пульты</t>
  </si>
  <si>
    <t>Стойки</t>
  </si>
  <si>
    <t>Рэк-стойки и кейсы</t>
  </si>
  <si>
    <t>Акустические системы</t>
  </si>
  <si>
    <t>Усилители</t>
  </si>
  <si>
    <t>Наушники</t>
  </si>
  <si>
    <t>Микрофоны</t>
  </si>
  <si>
    <t>Световое оборудование</t>
  </si>
  <si>
    <t>100-вольт система</t>
  </si>
  <si>
    <t>Лампы</t>
  </si>
  <si>
    <t>Звуковое оборудование,динамики</t>
  </si>
  <si>
    <t>D8321</t>
  </si>
  <si>
    <t xml:space="preserve"> D9432B</t>
  </si>
  <si>
    <t>FL31150</t>
  </si>
  <si>
    <t>шт.</t>
  </si>
  <si>
    <t>D1512</t>
  </si>
  <si>
    <t>D8301</t>
  </si>
  <si>
    <t>D1349</t>
  </si>
  <si>
    <t>D1331</t>
  </si>
  <si>
    <t>D1330</t>
  </si>
  <si>
    <t>D1305</t>
  </si>
  <si>
    <t>D1356</t>
  </si>
  <si>
    <t>Провода, разъемы, мультикоры, лампы,краска, свич ,троса</t>
  </si>
  <si>
    <t>D3113</t>
  </si>
  <si>
    <t>D3316</t>
  </si>
  <si>
    <t>D3575</t>
  </si>
  <si>
    <t>D6544</t>
  </si>
  <si>
    <t>D6565</t>
  </si>
  <si>
    <t>D6533</t>
  </si>
  <si>
    <t>Держатель Microphone Holder
Резьба 5/8", Ø 25 мм</t>
  </si>
  <si>
    <t>D8926</t>
  </si>
  <si>
    <t>D1806</t>
  </si>
  <si>
    <t>D3417</t>
  </si>
  <si>
    <t>D3415</t>
  </si>
  <si>
    <t>D3413</t>
  </si>
  <si>
    <t>Резерв</t>
  </si>
  <si>
    <t>D3636</t>
  </si>
  <si>
    <t>D3637</t>
  </si>
  <si>
    <t>D3641</t>
  </si>
  <si>
    <t>D3642</t>
  </si>
  <si>
    <t>D3635</t>
  </si>
  <si>
    <t>D3634</t>
  </si>
  <si>
    <t>D6536</t>
  </si>
  <si>
    <t>ШТ</t>
  </si>
  <si>
    <t>D3661</t>
  </si>
  <si>
    <t xml:space="preserve">Мультикор
свич </t>
  </si>
  <si>
    <t>Код</t>
  </si>
  <si>
    <t>MHP-150 Наушники с микрофоном</t>
  </si>
  <si>
    <t xml:space="preserve">Мультикор, свич, розетки </t>
  </si>
  <si>
    <t>D8944</t>
  </si>
  <si>
    <t>Держатель Microphone holder
Пружинный</t>
  </si>
  <si>
    <t>D6572</t>
  </si>
  <si>
    <t>D2084</t>
  </si>
  <si>
    <t>Цифровой кроссовер DAP-Audio DCP-26 MKII</t>
  </si>
  <si>
    <t>D3532</t>
  </si>
  <si>
    <t>D8610</t>
  </si>
  <si>
    <t>D961730</t>
  </si>
  <si>
    <t>D1809</t>
  </si>
  <si>
    <t>D1810</t>
  </si>
  <si>
    <t>D1811</t>
  </si>
  <si>
    <t>Наушники для диджея DAP-Audio DH-150</t>
  </si>
  <si>
    <t>Профессиональные полуоткрытые студийные наушники DAP-Audio HP-280 Pro</t>
  </si>
  <si>
    <t>Профессиональные студийные наушники закрытого типа DAP-Audio HP-290 Pro</t>
  </si>
  <si>
    <t>Вращающаяся голова</t>
  </si>
  <si>
    <t>D6195</t>
  </si>
  <si>
    <t>Дым машины, генераторы снега, расходники</t>
  </si>
  <si>
    <t>Богдановича</t>
  </si>
  <si>
    <t>Липковская</t>
  </si>
  <si>
    <t>Highlite</t>
  </si>
  <si>
    <t xml:space="preserve">Описание </t>
  </si>
  <si>
    <t>РРЦ с НДС  в Евро</t>
  </si>
  <si>
    <t>Опт   с НДС, BYN</t>
  </si>
  <si>
    <t>РРЦ с НДС  в  BYN</t>
  </si>
  <si>
    <t xml:space="preserve">Остаток </t>
  </si>
  <si>
    <t xml:space="preserve">Эл. Почта </t>
  </si>
  <si>
    <t>Тел/Факс</t>
  </si>
  <si>
    <t xml:space="preserve">Моб Телефон </t>
  </si>
  <si>
    <t>Skype:</t>
  </si>
  <si>
    <t>Контактные данные:</t>
  </si>
  <si>
    <t>ФИО</t>
  </si>
  <si>
    <t>D9433B</t>
  </si>
  <si>
    <t>100 м на катушке</t>
  </si>
  <si>
    <t xml:space="preserve">Цифровой кабель DMX  DAP-AUDIO DIG-110 AES-EBU </t>
  </si>
  <si>
    <t>Микрофонный кабель DAP-AUDIO MC-226</t>
  </si>
  <si>
    <t>Провод</t>
  </si>
  <si>
    <t>Connector 1 Stereo mini jack
Connector 2 2 RCA male L/R
Colour Blue
Cable Length 3 m</t>
  </si>
  <si>
    <t xml:space="preserve">FL303
</t>
  </si>
  <si>
    <t>FL30150</t>
  </si>
  <si>
    <t>Connector 1 Stereo mini jack
Connector 2 2 RCA male L/R
Colour Blue
Cable Length 1.5 m</t>
  </si>
  <si>
    <t>Курс  евро</t>
  </si>
  <si>
    <t>Ед. изм.</t>
  </si>
  <si>
    <t>кат</t>
  </si>
  <si>
    <t>FL313</t>
  </si>
  <si>
    <t>Connector 1 Stereo mini jack
Connector 2 2 unbal. Jack mono L/R
Colour Blue
Cable Length 3 m</t>
  </si>
  <si>
    <t>FL353</t>
  </si>
  <si>
    <t>Connector 1 Jack stereo
Connector 2 2 RCA male L/R
Colour Blue
Cable Length 3 m</t>
  </si>
  <si>
    <t>Connector 1 Stereo mini jack
Connector 2 2 unbal. Jack mono L/R
Colour Blue
Cable Length 1.5 m</t>
  </si>
  <si>
    <t>FL 24150</t>
  </si>
  <si>
    <t>Кабель 2 RCA MALE L/R &gt; 2 RCA MALE L/R
1,5 m</t>
  </si>
  <si>
    <t>Connector 1 2 RCA male L/R
Connector 2 2 RCA male L/R
Colour Blue
Cable Length 1.5 m</t>
  </si>
  <si>
    <t>FL 23150</t>
  </si>
  <si>
    <t>Кабель  2 RCA MALE L/R &gt; 2 MONO JACK L/R
1,5 m</t>
  </si>
  <si>
    <t>Connector 1 2 RCA male L/R
Connector 2 2 mono Jack L/R
Colour Blue
Cable Length 1.5 m</t>
  </si>
  <si>
    <t>FL 05150</t>
  </si>
  <si>
    <t>5</t>
  </si>
  <si>
    <t>Кабель  UNBAL. JACK MONO &gt; JACK MONO BLACK
1,5 m</t>
  </si>
  <si>
    <t>Connector 1 Jack mono
Connector 2 Jack mono
Colour Black
Cable Length 1.5 m</t>
  </si>
  <si>
    <t>FL 01150</t>
  </si>
  <si>
    <t>Connector 1 XLR / male 3p.
Connector 2 XLR / female 3p.
Colour Black
Cable Length 1.5 m
Connector Type XLR DAP</t>
  </si>
  <si>
    <t>FL 07150</t>
  </si>
  <si>
    <t>FL 04150</t>
  </si>
  <si>
    <t>FL 456</t>
  </si>
  <si>
    <t>Connector 1 Jack stereo
Connector 2 Jack stereo
Colour Black
Cable Length 1.5 m</t>
  </si>
  <si>
    <t>Connector 1 XLR / male 3p.
Connector 2 Jack stereo
Colour Black
Cable Length 1.5 m</t>
  </si>
  <si>
    <t>Connector 1 Mini jack
Connector 2 Mini jack
Colour Blue
Cable Length 6 m</t>
  </si>
  <si>
    <t>Кабель DAP-AUDIO STEREO MINI JACK &gt; 2 RCA MALE L/R 3м</t>
  </si>
  <si>
    <t>Кабель  DAP-AUDIO STEREO MINI JACK &gt; 2 RCA MALE L/R
1,5 m</t>
  </si>
  <si>
    <t>Кабель  DAP-AUDIO STEREO MINI JACK &gt; 2 MONO JACK L/R
3 m</t>
  </si>
  <si>
    <t>Кабель  DAP-AUDIO STEREO JACK &gt; 2 RCA MALE L/R
3 m</t>
  </si>
  <si>
    <t>Кабель  DAP-AUDIO STEREO MINI JACK &gt; 2 MONO JACK L/R 1,5 m</t>
  </si>
  <si>
    <t>Кабель  DAP-AUDIO  BAL. XLR/M 3 P. &gt; XLR/F 3 P.
1,5 m</t>
  </si>
  <si>
    <t>Кабель  DAP-AUDIO BAL. STEREO JACK &gt; STEREO JACK
1,5 m</t>
  </si>
  <si>
    <t>Кабель  DAP-AUDIO  BAL. XLR/M 3 P. &gt; JACK STEREO
1,5 m</t>
  </si>
  <si>
    <t>Кабель  DAP-AUDIO  MINI-JACK TO MINI-JACK
6 m</t>
  </si>
  <si>
    <t>FS 0420</t>
  </si>
  <si>
    <t>4</t>
  </si>
  <si>
    <t>2</t>
  </si>
  <si>
    <t>Акустический кабель  DAP-AUDIO SPEAKON &gt; SPEAKON, 2 X 2,5MM2
20 m Neutrik</t>
  </si>
  <si>
    <t>Connector 1 Speakon Neutrik
Connector 2 Speakon Neutrik
Colour Blue
Cable Length 20 m
Wiresize 2 x 2,5 mm²</t>
  </si>
  <si>
    <t>FS 0410</t>
  </si>
  <si>
    <t>Connector 1 Speakon Neutrik
Connector 2 Speakon Neutrik
Colour Blue
Cable Length 10 m
Wiresize 2 x 2,5 mm²</t>
  </si>
  <si>
    <t>Акустический кабель  DAP-AUDIO SPEAKON &gt; SPEAKON, 2 X 2,5MM2
10 m Neutrik</t>
  </si>
  <si>
    <t>FS 2020</t>
  </si>
  <si>
    <t>Акустический кабель  DAP-AUDIO FS20 - SPEAKER &gt; SPEAKER, 2 X 1,5MM2
20 m</t>
  </si>
  <si>
    <t>Connector 1 Speakon Neutrik
Connector 2 Speakon Neutrik
Colour Blue
Cable Length 20 m
Wiresize 2 x 1,5 mm²</t>
  </si>
  <si>
    <t>FS 046</t>
  </si>
  <si>
    <t>FS 206</t>
  </si>
  <si>
    <t>Акустический кабель  DAP-AUDIO SPEAKON &gt; SPEAKON, 2 X 2,5MM2
6 m Neutrik</t>
  </si>
  <si>
    <t>Акустический кабель  DAP-AUDIO DAP-AUDIO SPEAKON &gt; SPEAKON, 2 X 1,5MM2
6 m Neutrik</t>
  </si>
  <si>
    <t>Connector 1 Speakon Neutrik
Connector 2 Speakon Neutrik
Colour Blue
Cable Length 6 m
Wiresize 2 x 2,5 mm²</t>
  </si>
  <si>
    <t>Connector 1 Speakon Neutrik
Connector 2 Speakon Neutrik
Colour Blue
Cable Length 6 m
Wiresize 2 x 1,5 mm²</t>
  </si>
  <si>
    <t>Акустический кабель  DAP-AUDIO SPE-225
Speaker cable 2 x 2,5 mm, 100m</t>
  </si>
  <si>
    <t>D9103</t>
  </si>
  <si>
    <t>100 м на катушке
Проводник Водостоки OFC 2 х 2,5
Проводник Изоляция ПВХ
Внешняя куртка ПВХ черный и черный / красный
Сопротивление проводника 0,01 Ом / км
Ambient Temp. -10 ~ +60 ° C
Напряжение Over-flash 250 В
Конструкция проводника 2 x 7 x 24 x 0,14 Ø</t>
  </si>
  <si>
    <t>www.highlite.com</t>
  </si>
  <si>
    <t>Разъем</t>
  </si>
  <si>
    <t>XFK 203 NU</t>
  </si>
  <si>
    <t>XFK 203 NB</t>
  </si>
  <si>
    <t>XFK 203 BB</t>
  </si>
  <si>
    <t>Connector Type XLR Connector Female
Contacts 3
Colour Blue
Brand DAP</t>
  </si>
  <si>
    <t>Разъем  DAP-AUDIO мама XLR 3P. CONNECTOR FEMALE, NICKEL HOUSING
Blue</t>
  </si>
  <si>
    <t>Разъем  DAP-AUDIO мама  XLR 3P. CONNECTOR FEMALE, NICKEL HOUSING
Black</t>
  </si>
  <si>
    <t>Разъем  DAP-AUDIO мама  XLR 3P. CONNECTOR FEMALE, BLACK HOUSING
Black</t>
  </si>
  <si>
    <t>XMK 203 NU</t>
  </si>
  <si>
    <t>Connector Type XLR Connector Male
Contacts 3
Colour Black
Brand DAP</t>
  </si>
  <si>
    <t>Разъем  DAP-AUDIO папа XLR 3P. CONNECTOR MALE, NICKEL HOUSING
Blue endcap</t>
  </si>
  <si>
    <t>XFK 105 NB</t>
  </si>
  <si>
    <t>XMK 105 NB</t>
  </si>
  <si>
    <t>Разъем  DAP-AUDIO мама XLR 5P. CONNECTOR FEMALE
Black endcap, Nickel housing</t>
  </si>
  <si>
    <t>Разъем  DAP-AUDIO папа XLR 5P. CONNECTOR FEMALE
Black endcap, Nickel housing</t>
  </si>
  <si>
    <t>RMK 102 R</t>
  </si>
  <si>
    <t>Разъем  DAP-AUDIO RCA CONNECTOR MALE, BLACK HOUSING
Red endcap</t>
  </si>
  <si>
    <t>Connector Type RCA male
Colour Red</t>
  </si>
  <si>
    <t>RMK 102 U</t>
  </si>
  <si>
    <t>Разъем  DAP-AUDIO  RCA CONNECTOR MALE, BLACK HOUSING
Blue endcap
RCA Chassis &amp; Connectors</t>
  </si>
  <si>
    <t>Connector Type RCA male
Colour Blue</t>
  </si>
  <si>
    <t>XFС 103 N</t>
  </si>
  <si>
    <t>XMС 103 N</t>
  </si>
  <si>
    <t>Разъем  DAP-AUDIO  мама панельный XLR 3P. CHASSIS FEMALE
Nickel housing
XLR Chassis &amp; Connectors</t>
  </si>
  <si>
    <t>Разъем  DAP-AUDIO  папа панельный XLR 3P. CHASSIS MALE
Nickel housing
XLR Chassis &amp; Connectors</t>
  </si>
  <si>
    <t>SMK 204 BU</t>
  </si>
  <si>
    <t>Connector Type Speaker Speaker (Speakon) Male
Contacts 4
Colour Blue</t>
  </si>
  <si>
    <t>JMK 102 NB</t>
  </si>
  <si>
    <t>JMK 103 NB</t>
  </si>
  <si>
    <t>Разъем Speacon DAP-AUDIO 4P. SPEAKER CONNECTOR MALE</t>
  </si>
  <si>
    <t>Разъем  DAP-AUDIO 6.3 MM JACKPLUG STEREO, NICKEL HOUSING
Black endcap</t>
  </si>
  <si>
    <t>Разъемы, провод, переходники</t>
  </si>
  <si>
    <t>Переходник</t>
  </si>
  <si>
    <t>3</t>
  </si>
  <si>
    <t>XGA 22</t>
  </si>
  <si>
    <t>Переходник  DAP-AUDIO XLR/F 3P. &gt; JACK/F BALANCED</t>
  </si>
  <si>
    <t>XGA 31</t>
  </si>
  <si>
    <t>XGA 35</t>
  </si>
  <si>
    <t>Переходник  DAP-AUDIO XLR/F 3P. &gt; RCA/M</t>
  </si>
  <si>
    <t>Переходник  DAP-AUDIO  XLR/M 3P. &gt; JACK/F BALANCED</t>
  </si>
  <si>
    <t>1</t>
  </si>
  <si>
    <t>Акустическая система DAP-AUDIO PR-32T</t>
  </si>
  <si>
    <t>2-полосная пластиковая герметичная коробка
Низкочастотный динамик с резиновым краем 4 "
Твитер из майлара 13 мм
Частота: 80 Гц - 20 кГц
Встроенный трансформатор 100 В
16 Ом / 2 Вт / 4 Вт / 8 Вт / 15 Вт
Чувствительность: 89 дБ
Размеры: (ДхШхВ) 155 х 160 х 210 мм
в том числе монтаж / подвеска
скобки
Вес: 2,04 кг</t>
  </si>
  <si>
    <t>D3538</t>
  </si>
  <si>
    <t>Акустическая система DAP-AUDIO PR-82T</t>
  </si>
  <si>
    <t>Двухсторонняя пластиковая вентилируемая коробка
НЧ-динамик с резиновым краем 8 "
Твитер с шелковым куполом 25 мм
Частота: 30 Гц - 20 кГц
100 В линейный трансформатор встроенный
16 Ом / 4 Вт / 8 Вт / 16 Вт / 30 Вт
Чувствительность: 90 дБ
Размеры: (DxBxH) 255 x 270 x 365 мм
в том числе монтаж / подвеска
скобки
Вес: 6,66 кг</t>
  </si>
  <si>
    <t>Акустическая система DAP-AUDIO SS-306</t>
  </si>
  <si>
    <t>Акустическая система DAP-AUDIO CS-66</t>
  </si>
  <si>
    <t>Коробка для регулятора громкости  DAP-AUDIO CB-1</t>
  </si>
  <si>
    <t>Размеры основания 83 х 83 х 51 мм
Вес 0,05 кг</t>
  </si>
  <si>
    <t>Регулятор громкости  DAP-AUDIO VCB-36</t>
  </si>
  <si>
    <t>Мощность Макс. 36 Вт
Размеры Mic. 80 х 80 мм
Монтажное отверстие 48 мм
Вес 0,21 кг</t>
  </si>
  <si>
    <t>Акустическая система DAP AUDIO PS-112A</t>
  </si>
  <si>
    <t>Динамик DAP AUDIO MB-12 Полное сопротивление</t>
  </si>
  <si>
    <t>Импеданс 8 Ом
Freq. Диапазон 40 - 4000 Гц
Частота кроссовера 2000 Гц
Мощность программы 300 Вт
Непрерывная мощность 200 Вт
SPL (1 Вт / 1 м) 92 дБ
Размеры 306 мм
Перегородка с вырезом 280 мм
Монтажная глубина 115 мм
Вес 2,84 кг</t>
  </si>
  <si>
    <t>Динамик</t>
  </si>
  <si>
    <t>Акустические систем, Динамии</t>
  </si>
  <si>
    <t xml:space="preserve">Акустическая система  DAP AUDIO MC-15 </t>
  </si>
  <si>
    <t xml:space="preserve">Акустическая система DAP AUDIO XT-10 MKII </t>
  </si>
  <si>
    <t>Акустическая система DAP AUDIO XT-12 MKII</t>
  </si>
  <si>
    <t>Акустическая система DAP AUDIO XT-15 MKII</t>
  </si>
  <si>
    <t xml:space="preserve">Акустическая система DAP AUDIO RX-15 </t>
  </si>
  <si>
    <t>Акустическая система DAP AUDIO RX-12A</t>
  </si>
  <si>
    <t>Акустическая система DAP AUDIO DRX-8A</t>
  </si>
  <si>
    <t>Акустическая система DAP AUDIO DRX-10A</t>
  </si>
  <si>
    <t>Акустическая система DAP AUDIO DRX-12A</t>
  </si>
  <si>
    <t>Акустическая система DAP AUDIO DRX-15A</t>
  </si>
  <si>
    <t>Акустическая система DAP AUDIO M12</t>
  </si>
  <si>
    <t>Мультикор DAP-Audio COBRAX 12/4 STAGESNAKE  30 м</t>
  </si>
  <si>
    <t>Stagebox Да
Мульти разъем №
Каналы Вход 12
Каналы возврата 4
Длина кабеля 30 м</t>
  </si>
  <si>
    <t>Театральные прожектора</t>
  </si>
  <si>
    <t xml:space="preserve">Прожектора типа PAR, заливочные приборы </t>
  </si>
  <si>
    <t>Прожектор типа "Вращающаяся голова"</t>
  </si>
  <si>
    <t>Фермы, клемпы, чекел, стойки световые</t>
  </si>
  <si>
    <t>Дурилки (дискотечный вариант)</t>
  </si>
  <si>
    <t>Стробоскопы, Ультрафиолет, Лазера</t>
  </si>
  <si>
    <t>Стробоскоп</t>
  </si>
  <si>
    <t>Усилитель 100-вольт система</t>
  </si>
  <si>
    <t>Усилитель  DAP-AUDIO MA-8120 MATRIX AMPLIFIER</t>
  </si>
  <si>
    <t>Выходы
Мощность 4x 120 Вт
Зоны 4
Управление тоном Высокий: 10 кГц, низкий 100 Гц +/- 15 дБ
100 В или 70 В Клеммы
Терминалы линейного выхода
Цикл N / A
Наушники N / A
входные
4 разъема Mic / Line XLR &amp; Stereo Jack
4 разъема RCA и монофонический разъем Line
Фронтальный вход N / A
Характеристики
Фантомное питание + 48В
Управление тоном Низкий 80 Гц, Средний: 2,5 кГц, Высокий 12 кГц, +/- 15 дБ
Микрофонный вход -60дБ - -16дБ / 20 кОм, сбалансированный
Линейный вход -20 дБ - + 4 дБ / 20 кОм сбалансированный
Дистанционный вход 0B / 600Ом Сбалансированный
Частотная характеристика 20 Гц - 20 кГц
THD &lt;0,1%
Общая
Блок питания 230 В, 50 Гц
Резервный источник питания н / д
Потребляемая мощность 500 Вт
Подключение питания IEC
Размеры 483 х 328 х 88 мм (ШхГхВ)
Вес 9 кг</t>
  </si>
  <si>
    <t>Акустическая система DAP-AUDIO MHS-30S</t>
  </si>
  <si>
    <t>30 Вт
Динамик High 1,75 ”Titanium Dome, 44 мм звуковая катушка</t>
  </si>
  <si>
    <t>Театральный прибор SHOWTEC STAGE BEAM MKII, 650/1000W, PC</t>
  </si>
  <si>
    <t>Снят с производства</t>
  </si>
  <si>
    <t>Театральный прибор SHOWTEC STAGE BEAM MKII, 650/1000W, Fresnel</t>
  </si>
  <si>
    <t>Размеры 405 х 260 х 200 мм (ДхШхВ)
Угол луча 10 ° - 40 °
Вес 4,78 кг
Кабель 1,0 м силиконовый кабель (вилка не входит в комплект)</t>
  </si>
  <si>
    <t>Светодиодный прибор SHOWTEC XS-4W
4 движущиеся головки в одном компактном корпусе</t>
  </si>
  <si>
    <t>Театральный прибор SHOWTEC STUDIO BEAM 575</t>
  </si>
  <si>
    <t>Лампа G9,5
Блок питания 230 В переменного тока
Мощность Макс. 600 Вт
Размеры ДхШхВ 270 х 220 х 290 мм
Вес 3,65 кг</t>
  </si>
  <si>
    <t>Двигатель для шара</t>
  </si>
  <si>
    <t>Мотор для зеркального шара SHOWTEC MIRRORBALL MOTOR UNTIL 40-50 CM</t>
  </si>
  <si>
    <t xml:space="preserve">Шар зеркальный </t>
  </si>
  <si>
    <t>60405G</t>
  </si>
  <si>
    <t>Шар зеркальный SHOWTEC MIRRORBALL 40 CM</t>
  </si>
  <si>
    <t>Зеркальные шарики 10 х 10 мм
30 см Mirrorball без мотора</t>
  </si>
  <si>
    <t>Зеркальные шарики 10 х 10 мм
40 см Mirrorball без мотора</t>
  </si>
  <si>
    <t>Зеркальные шарики 10 х 10 мм
50 см Mirrorball без мотора</t>
  </si>
  <si>
    <t>Профессиональный прожектор SHOWTEC COMPACT PAR 7 Q4</t>
  </si>
  <si>
    <t>Источник света
7 х 4 Вт RGBW LED
Люкс @ 2м
2201 Люкс
Частота обновления
7800 Гц
Источник питания
100 - 240 В переменного тока
Потребляемая мощность
32 Вт
Режим управления
DMX512, Звук, Автономный, Ведущий / подчиненный
DMX каналы
4, 6, 11
Диммер
0-100%
строб
0-20 Гц
Угол луча
15 °
Размеры ДхШхВ
275 х 95 х 260 мм
Вес
2,14 кг
Корпус
Алюминий и железо
Мощность подключения
IEC
Данные соединения
3-полюсный вход XLR
Охлаждение
Алюминиевый радиатор
сертификация
CE
Ambient Temp.
Максимум. 40 ° C</t>
  </si>
  <si>
    <t>Профессиональный прожектор SHOWTEC COMPACT PAR 7 TRI</t>
  </si>
  <si>
    <t>Источник света 7 х 3 в 1 светодиод
Люмен 2685 лм
Люкс 2м 1772 Люкс
Частота обновления 3900 Гц
Электропитание 100 - 240 В переменного тока
Потребляемая мощность 28 Вт
Режим управления DMX512
DMX каналы 3,4,8
Диммер 0-100%
Стробоскоп 0-20 Гц
Угол луча 40 °
Размеры ДхШхВ 290 х 275 х 115 мм
Вес 2,6 кг
Корпус Алюминий и железо
Подключение питания IEC
Подключение данных XLR 3pole
Алюминиевый радиатор охлаждения</t>
  </si>
  <si>
    <t>Профессиональный прожектор SHOWTEC POWER SPOT 9 Q6 TOUR</t>
  </si>
  <si>
    <t>Источник света  9 x 6-в-1 12 W LED RGBWA-UV
Люкс 2м 12050 Люкс
Частота обновления 7,800 Гц
Электропитание 100 - 240 В переменного тока
Потребляемая мощность 122 Вт
Режим управления встроенными программами, автозапуск, ведомый звук, статический цвет, DMX
DMX каналы 6, 8, 10
Диммер 0-100%
Стробоскоп 0-20 Гц
Угол луча 18 °
Размеры ДхШхВ 264 х 113 х 294 мм
Вес 2,84 кг
Корпус Литой алюминий, порошковое покрытие
Подключение Питание Powercon вход и выход
Подключение данных XLR 3 и 5p вход / выход
Охлаждение Принудительная конвекция
Ambient Temp. -10 ~ 40 ° C</t>
  </si>
  <si>
    <t>Профессиональный прожектор SHOWTEC POWERSPOT 10 SW</t>
  </si>
  <si>
    <t>Источник света
Количество светодиодов 10x WW / CW / A High Power LED
Угол луча 18 °
Люкс @ 2м 4420 Люкс
Диммер 0-100%
Strobe 0-20Hz
Электрическая 100-240В переменного тока 50/60 Гц
Максимальная мощность 56 Вт
Режим работы ЖК-дисплей
Функции управления DMX, встроенные программы, статический диммер, предварительно запрограммированные цвета (LEE), звук, ведущий / ведомый
Каналы DMX 3,6,7
физический
Размеры 294 х 264 х 112 мм
Вес 2,8 кг
Корпус Алюминий, окрашенный в черный цвет.
Крепежные соединения Pro Power разъем 3/5 Pole XLR
Охлаждение конвекция
IP Рейтинг IP-20
Рабочая температура от -10 ° до 40 °</t>
  </si>
  <si>
    <t>Профессиональный прожектор SHOWTEC COMPACT PAR 7X CW/WW</t>
  </si>
  <si>
    <t>Источник света 7 х 4 Вт 2-в-1 светодиод
Люкс @ 2м 1142 Люкс
Частота обновления 3.900 Гц
Блок питания 100-240 В переменного тока
Потребляемая мощность 33 Вт
Режим управления DMX 512
DMX каналы 2,4
Диммер 0-100%
Стробоскоп 0-20 Гц
Угол луча 40 °
Размеры ДхШхВ 290 х 275 х 115 мм
Вес 2,6 кг
Корпус из алюминия и железа
Подключение питания IEC
Данные подключения 3-полюсный XLR
Алюминиевый радиатор охлаждения</t>
  </si>
  <si>
    <t>D961830</t>
  </si>
  <si>
    <t>Мультикор DAP-Audio COBRAX 16/4 STAGESNAKE  30 м</t>
  </si>
  <si>
    <r>
      <rPr>
        <b/>
        <sz val="12"/>
        <color indexed="8"/>
        <rFont val="Times New Roman"/>
        <family val="1"/>
        <charset val="204"/>
      </rPr>
      <t>БЕЗ КОРОБКИ</t>
    </r>
    <r>
      <rPr>
        <sz val="10"/>
        <color indexed="8"/>
        <rFont val="Times New Roman"/>
        <family val="1"/>
      </rPr>
      <t xml:space="preserve">
Stagebox Да
Мульти разъем №
Вход каналов 16
Каналы возврата 4
Длина кабеля 30 м</t>
    </r>
  </si>
  <si>
    <t>БЕЗ КОРОБКИ</t>
  </si>
  <si>
    <t>Мотор для зеркального шара SHOWTEC MIRRORBALL MOTOR UNTIL 30 CM</t>
  </si>
  <si>
    <t>Потребляемая мощность 3 Вт
Скорость вращения 3 об / мин
Макс. Нагрузка 3 кг
Вес 0,5 кг</t>
  </si>
  <si>
    <t>Шары зеркальные, двигателя для шар, Прожектора для шаров</t>
  </si>
  <si>
    <t>Прожектор для шаров</t>
  </si>
  <si>
    <t>Компактный светодиодный прожектор SHOWTEC LED Pinspot</t>
  </si>
  <si>
    <t>Выход
ле 190
Люкс 2м 4050
Источник света
Светодиодная система 1x3W холодный белый
Ток привода 730мА
электрический
Блок питания 100-240В переменного тока
Потребляемая мощность 8 Вт
Оптическая система
Угол луча 7 ° (+/- 2 °)
физический
Размеры 210 х 65 х 105 мм
Вес 0,33 кг
Корпус АБС-пластик
Цвет черный
Охлаждающий алюминиевый корпус
безопасности
Рабочая температура -20 ~ 40 ° C</t>
  </si>
  <si>
    <t>Дым машина</t>
  </si>
  <si>
    <t>Мощность AC240V, 50 Гц
Выход 3000 куб. фут / мин
(85m3 / мин)
Емкость бака 0,8 л
Тип жидкости Туманная жидкость
Норма расхода жидкости 37 мин. / 0,8 л (выход 100%)
DMX Нет
Нагреватель 800W
Вес 3,5 кг
Размеры (ДхШхВ) 315 х 128 х 166 мм</t>
  </si>
  <si>
    <t>60651</t>
  </si>
  <si>
    <t>Дым-машина SHOWTEC Antari Wifi-800</t>
  </si>
  <si>
    <t>Обогреватель 700 Вт
Время разогрева 4 минуты
Выход 2825 куб.фут / мин
Емкость бака 1 литр
Тип жидкости Антари FLG-5 только! (60595)
Вес 4,9 кг
Блок питания 230 В переменного тока
Удаленная Включено</t>
  </si>
  <si>
    <t>61100</t>
  </si>
  <si>
    <t>Снег машина</t>
  </si>
  <si>
    <t>Генератор снега ANTARI SW-250</t>
  </si>
  <si>
    <t>Дым жидкость SHOWTEC FOG FLUID HIGH DENSITY</t>
  </si>
  <si>
    <t>60637</t>
  </si>
  <si>
    <t>Fog Fluid
5 л, повышенной плотности</t>
  </si>
  <si>
    <t>60626</t>
  </si>
  <si>
    <t>Тип жидкости Hazer
Объем жидкости 5 л</t>
  </si>
  <si>
    <t>Жидкость типа Snow / Foam Liquid, готовая к использованию
Объем жидкости 5 л</t>
  </si>
  <si>
    <t>Интерфейс</t>
  </si>
  <si>
    <t>Программа управления светом SHOWTEC QUICK DMX D512S</t>
  </si>
  <si>
    <t>Программа управления светом SHOWTEC QUICK DMX D1024</t>
  </si>
  <si>
    <t>2x512 каналов, частота обновления 40 Гц
Размеры 84 х 75 х 40 мм
Питание Внешняя шина USB с питанием
Вес 0,17 кг
Подключение DMX XLR 3p
Операционная система Windows, Mac OSX</t>
  </si>
  <si>
    <t>512 каналов
Размеры 72 х 35 х 35 мм
Блок питания Внешний USB адаптер питания 5VDC (не входит в комплект)
Вес 0,08 кг
Подключение DMX XLR 3p
Операционная система Windows, Mac OSX</t>
  </si>
  <si>
    <t xml:space="preserve">Световой пульт </t>
  </si>
  <si>
    <t>Пульт управления светом SHOWTEC SM-8/2</t>
  </si>
  <si>
    <t>Контроллеры управления светом и диммеры, сплиттера</t>
  </si>
  <si>
    <t>• Количество каналов: 8;
• Протокол: DMX512;
• Коммутация: 2 х XLR 3-pin, 2 x XLR 5-pin входы / 8 х XLR 3-pin выходы;
• Потребляемая мощность: 5 Вт;
• Питание: 230 В/50 Гц;
• Габариты: 483 х 134 х 44.5 мм;
• Вес: 2.5 кг.</t>
  </si>
  <si>
    <t>8-канальный усилитель DMX с RDM 3p XLR
 Количество каналов: 8;
• Протокол: DMX512;
• Коммутация: 2 х XLR 3-pin, 2 x XLR 5-pin входы / 8 х XLR 3-pin выходы;
• Потребляемая мощность: 5 Вт;
• Питание: 230 В/50 Гц;
• Габариты: 483 х 134 х 44.5 мм;
• Вес: 2.5 кг.</t>
  </si>
  <si>
    <t>Количество каналов: 4;
• Протокол: DMX512;
• Коммутация: 2 х XLR 3-pin, 2 x XLR 5-pin входы / 4 х XLR 3-pin, 4 x XLR 5-pin выходы;
• Потребляемая мощность: 5 Вт;
• Питание: 230 В/50 Гц;
• Габариты: 483 х 134 х 46 мм;
• Вес: 2.5 кг.</t>
  </si>
  <si>
    <t>4-х канальный разветвитель DMX/RDM-сигнала в рэковом исполнени
 Количество каналов: 4;
• Протокол: DMX512/RDM;
• Коммутация: 2 х XLR 3-pin, 2 x XLR 5-pin входы / 4 х XLR 3-pin, 4 x XLR 5-pin выходы;
• Потребляемая мощность: 5 Вт;
• Питание: 230 В/50 Гц;
• Габариты: 483 х 134 х 46 мм;
• Вес: 2.5 кг.</t>
  </si>
  <si>
    <t>• Количество каналов: 16;
• Управление: DMX512 (192 канала), авто, звуковая активация;
• Коммутация: XLR 3-pin, XLR 5-pin, 2 x ¼˝ Jack, MIDI разъём;
• Питание: 9 В DC 300 мА;
• Габариты: 535 х 195 х 100 мм;
• Вес: 2.9 кг.</t>
  </si>
  <si>
    <t>Профессиональный прожектор SHOWTEC SHARK ZOOM WASH ONE</t>
  </si>
  <si>
    <t xml:space="preserve">Источник света: 7 х 15 Вт RGBW LED 4-в-1;
• Освещённость (2 м, 6º): 19 100 лк;
• Диммер: 0…100%;
• Строб: 0…20 Гц;
• Угол раскрытия луча: 6º…36º;
• Движение: 0…540º панорама, 0…270º наклон (16 бит);
• Управление: DMX512 (8/15 каналов), авто, встроенные программы, звуковая активация, Master/Slave, ИК ПДУ;
• Коммутация: 2 х XLR 3-pin;
• Цвет: чёрный;
• Потребляемая мощность: 100 Вт;
• Питание: 100-240 В, 50/60 Гц;
• Габариты: 215 х 145 х 300 мм;
• Вес: 4.2 кг.
</t>
  </si>
  <si>
    <t>Профессиональный прожектор SHOWTEC SHARK SPOT ONE</t>
  </si>
  <si>
    <t>Профессиональный прожектор SHOWTEC SHARK COMBI SPOT ONE</t>
  </si>
  <si>
    <t>Профессиональный прожектор SHOWTEC  DOMINATOR</t>
  </si>
  <si>
    <t>Источник заливающего света: 5 х 3 Вт RGBWA LEDs;
• Стробоскопы: 8 х 1 Вт белых LEDs;
• Лазер: красный 650 нм, зелёный 532 нм, класс 3B, 200 мВт (150 мВ красный, 50 мВт зелёный);
• Управление: DMX512 (9 каналов), авто, звуковая активация, мастер/ведомый;
• Коммутация: 2 х XLR 3-pin f,m;
• Степень защиты: IP20;
• Цвет: чёрный;
• Потребляемая мощность: 66 Вт;
• Питание: 100-240 В, 50/60 Гц;
• Габариты: 225 х 298 х 310 мм;
• Вес: 4.06 кг.</t>
  </si>
  <si>
    <t>Профессиональный прожектор SHOWTEC  X-TERMINATOR</t>
  </si>
  <si>
    <t xml:space="preserve">Источник заливающего света: 6 х 3 Вт RGBWA LEDs;
• Общии угол раскрытия света: &lt;160º;
• Стробоскопы: 12 х 0.5 Вт белых LEDs;
• Лазер: красный 650 нм, зелёный 532 нм, класс 3B, 130 мВт (100 мВ красный, 30 мВт зелёный);
• Строб-эффект: 0…30 Гц;
• Управление: DMX512 (2/11 каналов), встроенные программы, звуковая активация, мастер/ведомый;
• Коммутация: 2 х XLR 3-pin f,m;
• Степень защиты: IP20;
• Цвет: чёрный;
• Потребляемая мощность: 50 Вт;
• Питание: 100-240 В, 50/60 Гц;
• Габариты: 335 х 215 х 197 мм;
• Вес: 2.5 кг.
</t>
  </si>
  <si>
    <t>Клемпы</t>
  </si>
  <si>
    <t>Клэмп SHOWTEC 32 MM HALF COUPLER/LIFTING EYE</t>
  </si>
  <si>
    <t>SWL: 100 kg</t>
  </si>
  <si>
    <t>Крепежный болт М10
Диаметр трубки 48-51 мм
Материал Алюминиевый профиль
WLL 100 кг</t>
  </si>
  <si>
    <t>Клэмп SHOWTEC 50 MM QUICK COUPLER</t>
  </si>
  <si>
    <t xml:space="preserve">Процессоры </t>
  </si>
  <si>
    <t>Процессор</t>
  </si>
  <si>
    <t>Акустическая стойка DAP-Audio Speakerstand 35-38 mm</t>
  </si>
  <si>
    <t>• Максимальная высота: 1800 мм;
• Минимальная высота: 1220 мм;
• Допустимая нагрузка: 25 кг;
• Верхняя трубка: Ø 35 мм;</t>
  </si>
  <si>
    <t>Акустическая стойка DAP-Audio Distance tube 35mm стойка под сателлиты</t>
  </si>
  <si>
    <t>• Максимальная высота: 1280 мм;
• Минимальная высота: 900 мм;
• Допустимая нагрузка: 50 кг;
• Наружная трубка: Ø 35 мм;
• Собственный вес: 1,9 кг.</t>
  </si>
  <si>
    <t xml:space="preserve">Микрофонная стойка DAP-Audio Eco Microphones stand with boom arm </t>
  </si>
  <si>
    <t>• Максимальная высота: 1460 мм;
• Минимальная высота: 890 мм;
• Стрела: 740 мм;
• Опорная площадка: Ø 640 мм;
• Вес: 1.8 кг.</t>
  </si>
  <si>
    <t>Микрофонный комплект DAP-Audio MS-3 Starter Microphone Kit</t>
  </si>
  <si>
    <t>Микрофон динамического типа, вокальный, с подвижной звуковой катушкой, с кардиоидной диаграммой направленности, проводной, с выключателем рабочего режима, с прочным корпусом и стальной защитной решёткой, кабельный разъём XLR;
• Стойка (D8301);
• Эластичный зажим (резина);
• Микрофонный кабель XLR балансный, 6 м;
• Диапазон частот: 50…15 000 Гц;
• Импеданс (1000 Гц): 600 Ом.</t>
  </si>
  <si>
    <t>• Тип: динамический, с подвижной катушкой;
• Частотный диапазон: 50…16 000 Гц;
• Диаграмма направленности: кардиоида;
• Чувствительность (1 кГц): 2.9 мВ/Па (1 Па = 94 дБ SPL);
• Max SPL: 137 дБ;
• Импеданс: 600 Ом;
• Коммутация: XLR male 3-pin;
• Кабель: 6 м, балансный;
• Габариты: Ø 51 х 160 мм;
• Вес: 0.28 кг.</t>
  </si>
  <si>
    <t>DAP-Audio DK-5 – набор микрофонов динамического и конденсаторного типов. Транспортировочный кейс прилагается. Набор включает:
• 1 х DM-20 – инструментальный для озвучивания бочек и басовых комбо;
• 2 х DM-25 – инструментальный для озвучивания барабана, томов, перкуссии;
• 2 х CM-10 – вокально-инструментальный для озвучивания фортепиано, акустической гитары, контрабаса, струнных, деревянных духовых, оркестра, вокала.
DM-20:
• Тип: динамический;
• Диапазон частот: 20…12 500 Гц;
• Диаграмма направленности: гиперкардиоида;
• Чувствительность (1 кГц): 2.2 мВ/Па (1 Па = 94 дБ SPL);
• Max SPL: 134 дБ;
• Импеданс: 500 Ом;
• Коммутация: XLR male 3-pin;
• Габариты: Ø 43 х 117 мм;
• Вес: 212 г.
DM-25:
• Тип: динамический;
• Диапазон частот: 50…16 000 Гц;
• Диаграмма направленности: гиперкардиоида;
• Чувствительность (1 кГц): 2.2 мВ/Па (1 Па = 94 дБ SPL);
• Max SPL: 134 дБ;
• Импеданс: 500 Ом;
• Коммутация: XLR male 3-pin;
• Габариты: Ø 42 х 117 мм;
• Вес: 186 г.
CM-10:
• Тип: конденсаторный, с электретом на задней пластине;
• Диапазон частот: 50…16 000 Гц;
• Диаграмма направленности: кардиоида;
• Чувствительность (1 кГц): 7 мВ/Па (1 Па = 94 дБ SPL);
• Max SPL: 137 дБ;
• Импеданс: 200 Ом;
• Фантомное питание: +9…+48 В;
• Коммутация: XLR male 3-pin;
• Габариты: Ø 29 х 165 мм;
• Вес: 180 г.</t>
  </si>
  <si>
    <t>DAP-Audio DK-7 – набор микрофонов динамического и конденсаторного типов. Транспортировочный кейс прилагается. Набор включает:
• 1 х DM-20 – инструментальный для озвучивания бочек и басовых комбо;
• 4 х DM-25 – инструментальный для озвучивания барабана, томов, перкуссии;
• 2 х CM-10 – вокально-инструментальный для озвучивания фортепиано, акустической гитары, контрабаса, струнных, деревянных духовых, оркестра, вокала.
DM-20:
• Тип: динамический;
• Диапазон частот: 20…12 500 Гц;
• Диаграмма направленности: гиперкардиоида;
• Чувствительность (1 кГц): 2.2 мВ/Па (1 Па = 94 дБ SPL);
• Max SPL: 134 дБ;
• Импеданс: 500 Ом;
• Коммутация: XLR male 3-pin;
• Габариты: Ø 43 х 117 мм;
• Вес: 212 г.
DM-25:
• Тип: динамический;
• Диапазон частот: 50…16 000 Гц;
• Диаграмма направленности: гиперкардиоида;
• Чувствительность (1 кГц): 2.2 мВ/Па (1 Па = 94 дБ SPL);
• Max SPL: 134 дБ;
• Импеданс: 500 Ом;
• Коммутация: XLR male 3-pin;
• Габариты: Ø 42 х 117 мм;
• Вес: 186 г.
CM-10:
• Тип: конденсаторный, с электретом на задней пластине;
• Диапазон частот: 50…16 000 Гц;
• Диаграмма направленности: кардиоида;
• Чувствительность (1 кГц): 7 мВ/Па (1 Па = 94 дБ SPL);
• Max SPL: 137 дБ;
• Импеданс: 200 Ом;
• Фантомное питание: +9…+48 В;
• Коммутация: XLR male 3-pin;
• Габариты: Ø 29 х 165 мм;
• Вес: 180 г.</t>
  </si>
  <si>
    <t xml:space="preserve">Инструментальный динамический микрофон для гитарных усилителей DAP-Audio DM-35 </t>
  </si>
  <si>
    <t xml:space="preserve">Тип: динамический;
• Диапазон частот: 80…18 000 Гц;
• Диаграмма направленности: гиперкардиоида;
• Чувствительность (1 кГц): -55 дБВ/Па, 1.8 мВ (1 Па = 94 дБ SPL);
• Max SPL: 150 дБ;
• Импеданс: 200 Ом;
• Коммутация: XLR male 3-pin;
• Габариты: 136 х 54 х 46 мм;
• Вес: 200 г.
</t>
  </si>
  <si>
    <t>Микрофон, держатели для микрофонов</t>
  </si>
  <si>
    <t>Держатели для микрофонов</t>
  </si>
  <si>
    <t>Держатель для микрофона, пружинный DAP-Audio Microphone holder Spring</t>
  </si>
  <si>
    <t>DAP-Audio Microphone holder Spring – держатель для микрофона, пружинный.</t>
  </si>
  <si>
    <t>Держатель для микрофона, пружинный DAP-Audio Microphone Holder 5/8", Ø 25 mm</t>
  </si>
  <si>
    <t>DAP-Audio Microphone Holder 5/8", Ø 25 mm – держатель для микрофона, резьба 5/8”, Ø 25 мм.</t>
  </si>
  <si>
    <t>Микрофонный сплиттер-комбинатор DAP-Audio Stage Cube 12</t>
  </si>
  <si>
    <t xml:space="preserve">Микрофонные стойки для стола </t>
  </si>
  <si>
    <t>Стойка световая</t>
  </si>
  <si>
    <t>телескопическая стойка-тренога для светового оборудования, Т-образная, с регулируемой высотой (2 подвижные трубки). С усиленными ножками. Выполнена из стали.
Высота: 1135…3000 мм;
Горизонтальная планка: 1000 мм;
Верхняя трубка: Ø 28 мм;
Площадка для опор: Ø 1180 мм;
Максимальная нагрузка: 30 кг.
Вес: 5.6 кг.</t>
  </si>
  <si>
    <t>Узел привода Ø 50 мм
Импеданс 32 Ом
Чувствительность 108 +/- 3 дБ
Freq. Отклик 20 - 20 000 Гц
Максимальная потребляемая мощность 500 мВт
Длина шнура 1,4м
Разъем 3,5 мм Штекер
Вес 0,3 кг</t>
  </si>
  <si>
    <t xml:space="preserve">DAP-Audio HP-280 Pro – полузакрытые наушники профессионального уровня с увеличенным звуковым диапазоном в области ВЧ и НЧ. Комфортное оголовье с авторегулировкой. Драйверы Ø 50 мм дают ёмкие НЧ и чёткие ВЧ.
• Драйверы: Ø 50 мм;
• Импеданс: 32 Ом;
• Чувствительность: 98 дБ;
• Диапазон частот: 10…30 000 Гц;
• Мощность: 300 мВт;
• Коммутация: 1/8˝ Jack;
• Кабель: 2.5 м;
• Вес: 280 г;
</t>
  </si>
  <si>
    <t>DAP-Audio HP-290 Pro – наушники закрытого типа профессионального уровня с расширенным звуковым диапазоном в области НЧ и ВЧ. Комфортное оголовье с авторегулировкой гарантирует отличное прилегание и изоляцию. Драйверы Ø 50 мм дают ёмкие НЧ и чёткие ВЧ.
• Драйверы: Ø 50 мм;
• Импеданс: 32 Ом;
• Чувствительность: 98 дБ;
• Диапазон частот: 10…30 000 Гц;
• Мощность: 300 мВт;
• Коммутация: 1/8˝ Jack;
• Кабель: 2.5 м;
• Вес: 280 г;</t>
  </si>
  <si>
    <t>www.allen-heath.com</t>
  </si>
  <si>
    <t>Микшерный пульт</t>
  </si>
  <si>
    <t>Микшерный пульт Allen&amp;Heath ZED-10</t>
  </si>
  <si>
    <t>Тип микшера : Аналоговый
Количество каналов: 10
Микрофонные входы : 4 x XLR
Линейные входы : 2 x TRS, 4 x TRS
Другие входы: 2 x TRS, 1 x Stereo
Основные выходы : 2 x XLR, 1 x TRS
Другие выходы : 1 x Stereo (Alt), 1 x Stereo (Rec)
Send/Return I/O : 2 x TRS Out (Aux/FX)
Выходы на наушники: 1 x 1/4"
Фантомное питание : Есть
Эквалайзер : трехполосный
Aux посылы : 2
USB для подключения к компьютеру: 
Размер
Ширина: 390 мм
Глубина: 310 мм
Высота: 140 мм
Вес
Вес: 3,3 кг</t>
  </si>
  <si>
    <t>Курс $</t>
  </si>
  <si>
    <t>РРЦ с НДС  в $</t>
  </si>
  <si>
    <t>Микшерный пульт Allen&amp;Heath ZED-10FX</t>
  </si>
  <si>
    <t>Микшерный пульт Allen&amp;Heath ZED60-10FX</t>
  </si>
  <si>
    <t>Микшерный пульт Allen&amp;Heath ZED-12FX</t>
  </si>
  <si>
    <t>Микшерный пульт Allen&amp;Heath PA122/X</t>
  </si>
  <si>
    <t>Микшерный пульт Allen&amp;Heath WZ4 14:4:2</t>
  </si>
  <si>
    <t>Микшерный пульт Allen&amp;Heath XONE:4D</t>
  </si>
  <si>
    <t>Диодная подсветка пульта LED Lamp (на BNS)</t>
  </si>
  <si>
    <t>Диодная подсветка пульта LED Lamp (на XLR)</t>
  </si>
  <si>
    <t>Лампа</t>
  </si>
  <si>
    <t>Serato ITCH в комплекте
4-канальная секция микшера
Два Jog колеса
Двухцветные назначаемые LED индикаторы
20-канальная 96 кГц/24 бит USB 2.0 аудиокарта
До 168 сообщений MIDI контроля
Входы RIAA/phono для подключения внешних проигрывателей
Высококачественные фейдеры
Отдельный выход для диджейской будки
Толщина корпуса – 50 мм
Интерфейс MIDI
Основной выход на разъемах RCA и балансных XLR
Совместим с другим диджейским ПО</t>
  </si>
  <si>
    <t>Микшерный пульт Allen&amp;Heath XONE:DX</t>
  </si>
  <si>
    <t xml:space="preserve">В комплект входит:
сетевые шнуры
кабель USB
запасные кнопки и фейдеры
стикеры A&amp;H
Технические характеристики и особенности:
Микшер:
4 мультивходных стерео канала: предусилители RIAA для винила на 3 входах, (канал 4 является Line/Line)
Переключатели маршрутизации выхода звуковой карты для каждого канала (1-2, 3-4, 5-6 и 7-8)
3-х полосный эквалайзер: от +6дБ до -
2 посыла на эффекты: выбор pre/post (internal on FX2)
2 стерео возврата
Мониторинг в наушниках с управлением mix/сue: 3.5мм и 1/4'' разъемы
2 аналоговыйх VCF фильтра
Назначаемый LFO с регулировкой глубины
Усовершенствованная схема детекции BPM
Микрофонный вход: на разъеме XLR, регулировка чувствительности и управление 2-х полосным эквалайзером
Высококачественный встроенный блок питания
RIAA: для ТРЁХ винилов (четыре через внутреннюю перемычку)
Двухрельсовый кроссфейдер VCA
Звуковая карта USB 2.0:
Полностью новая 20-ти канальная 96kHz / 24-bit звуковая карта. Интерфейс подключения USB 2.0 (480Mbit/s)
Использует 24 bit стерео конвертеры аналогового сигнала в цифровой и цифрового сигнала в аналоговый
10 входов / 10 выходов (4 стерео входа, 1 оптический вход / 4 стерео выхода, 1 оптический выход)
Программная утилита конфигурирования отсутствует - все контроли на передней панели
Входы звуковой карты запитываются от Mic, FX2, FX1, основного микса или от стерео каналов 1-4
Посылы - микс, FX или индивидуальные аналоговые каналы можно маршрутизировать на ПК или цифровые выходы
Новый выход записи – выходы FX2 RCA можно включить в выход записи RCA
Доступны драйвера для PC и Mac
MIDI контроллер:
2 отдельных слоя MIDI контроллеров с алгоритмом сбора контролей, обеспечивающим мягкое переключение между слоями227 сообщений MIDI, доступных из 105 отдельных MIDI контролей
Линейные фейдеры 8 x 60мм
16 фиксированных потенциометров
10 поворотных енкодеров, 50 переключений, 2 колеса Jog с 4 микро переключениями
8 клавиш с подстветкой
Xone:4D совместим с ПО компьютера, имеющим назначаемые MIDI функции, например, контроллер света или программы визуальных эффектов
Размеры 432х88х358 мм
Вес: 5 кг
</t>
  </si>
  <si>
    <t>В комплект входит:
микшерный пульт
рэковые крепления
руководство пользователя
Особенности:
8 моно, 2 двойных стерео входа
4 AUX’ов
На каждый канал приходится по четыре посыла: два на мониторы в режиме pre-fade, один в режиме post-fade и один на внутренний процессор эффектов также в режиме post-fade
Каждый из стерео входов оборудован как RCA (тюльпан), так и TRS (джек) разъемами, каждый с независимой регулировкой уровня
Процессор эффектов содержит набор из 16 пресетов таких эффектов, как реверберация, задержка, эхо и хорус
Вход для педали отключения эффектов
4-х полосный эквалайзер с 2-мя параметрическими серединами 
Эквалайзер с регулировкой НЧ в области 60 Гц, низкой середины в области 250 Гц, параметрического фильтра в области верхней середины (от 300 Гц до 3 кГц), ВЧ в области 12 кГц
Фильтр отсечки низких частот 100 Гц в каждом канале
Индивидуальное переключение фантомного питания и поворот фазы
Усилитель «постоянной мощности», обеспечивающий 500 Вт (RMS) на канал при нагрузке 4 или 8 Ом (переключатель находится на задней панели)
MUTE и SOLO (в режиме PFL) на фейдере эффектов
100 мм пылезащищенные фейдеры
Выходы для АС выполнены на разъёмах Speakon.
Система охлаждения — два тоннельных вентилятора.
Система защиты встроенного усилителя включает защиту от короткого замыкания, перенапряжения, а также пиковый лимитер на выходе.
Возможно индивидуальное подключение усилителя мощности через симметричные входные разъёмы JACK.
В режиме ожидания (Standby) усилители мощности переключаются в защищенный режим.
Технические характеристики:
Входы: 8 моно, 2 двойных стерео
Шины: 4 AUX
Эквалайзер: 4-х полосный, с 2-мя параметрическими серединами
Цифрофые эффекты: 16
Максимальный уровень на выходе:
XLR +23 дБу, &gt; 600 Ом
TRS +21 дБу
Частотный диапазон:20 Гц — 30 кГц, +/- 1 дБ
Питание:100-240 В
Потребление электроэнергии: 75Вт
Габариты (Д x Ш): 525×539 мм
Высота (min/max): 50/145 мм
Вес: 13 кг</t>
  </si>
  <si>
    <t>PR-Lighting</t>
  </si>
  <si>
    <t>www.pr-lighting.com</t>
  </si>
  <si>
    <t>Курс  $</t>
  </si>
  <si>
    <t>Опт   с НДС в $</t>
  </si>
  <si>
    <t>Профессиональный прожектор PR Lighting XLED 2007 Beam</t>
  </si>
  <si>
    <t>PR-8123</t>
  </si>
  <si>
    <t>PR-8129</t>
  </si>
  <si>
    <t>Профессиональный прожектор PR Lighting Butterfly II</t>
  </si>
  <si>
    <t>PR-8242</t>
  </si>
  <si>
    <t>БАБОЧКА - 6 светодиодов 40 Вт (RGBW) Управление DMX512, подчиненный, угол (1/2 пика) 3.5º- каналы: 14/24/49 каналов - 600 Вт потребления - размеры: 390 x 582 x 342 мм - Вес нетто: 23кг.</t>
  </si>
  <si>
    <t>Свич</t>
  </si>
  <si>
    <t>Свич Eurolite Board 6S</t>
  </si>
  <si>
    <t>Свич SHOWTEC 6-WAY SWITCHPANEL PG OUTPUT</t>
  </si>
  <si>
    <t>Свич SHOWTEC DS swith-10F</t>
  </si>
  <si>
    <t>Свич SHOWTEC MULTISWITCH</t>
  </si>
  <si>
    <t>DMX-512 4CH. switch pack
Connection DMX XLR 3p
Channel Output 5A/CH., Total 16A</t>
  </si>
  <si>
    <t xml:space="preserve">Мотор </t>
  </si>
  <si>
    <t>Мотор для шара 40-50 см</t>
  </si>
  <si>
    <t>Eurolite
50301500</t>
  </si>
  <si>
    <t xml:space="preserve">Eurolite </t>
  </si>
  <si>
    <t>Световой прибор Eurolite 16</t>
  </si>
  <si>
    <t>Дурилка</t>
  </si>
  <si>
    <t>Световой прибор SHOWTEC DISCO STAR</t>
  </si>
  <si>
    <t>Control Protocol DMX, Auto, Sound, Custom, Master/Slave
Connection Power 1,6m cable, schuko
Light Source 3 x 3W RGB 3-in1
Power Supply 100-230 VAC
Power Consumption 20 W
DMX channels 4
Connection Data XLR 3p in / out
Dimensions LxWxH 180 x 180 x 165 mm
Weight 0.9 kg</t>
  </si>
  <si>
    <t xml:space="preserve">Стробоскоп </t>
  </si>
  <si>
    <t>Стробоскоп SGM 1500</t>
  </si>
  <si>
    <t>SGM 1500</t>
  </si>
  <si>
    <t>Разъем Neutrik  6,3 mono</t>
  </si>
  <si>
    <t>Разъем Neutrik  XLR м+п</t>
  </si>
  <si>
    <t xml:space="preserve">Драйвер </t>
  </si>
  <si>
    <t>B&amp;C</t>
  </si>
  <si>
    <t>Драйвер B&amp;C DE 12-8</t>
  </si>
  <si>
    <t>Драйвер B&amp;C DE 2008</t>
  </si>
  <si>
    <t>Процессор T.C. Electronic M3000</t>
  </si>
  <si>
    <t xml:space="preserve">T.C. Electronic </t>
  </si>
  <si>
    <t>Процессор эффектов Dap-audio MFX-128</t>
  </si>
  <si>
    <t xml:space="preserve">Проигрыватель </t>
  </si>
  <si>
    <t>Проигрыватель Omnitrinic 1150 DMS</t>
  </si>
  <si>
    <t xml:space="preserve">Omnitrinic </t>
  </si>
  <si>
    <t xml:space="preserve">Усилитель </t>
  </si>
  <si>
    <t>Проигрыватель Dap-Audio DS-860D</t>
  </si>
  <si>
    <t>• Professional Twin CD Player
• Anti-shock memory
• Program mode (20 tracks)
• Continuous and Single play mode
• Large jog wheel
• Auto cue
• Seamless loop</t>
  </si>
  <si>
    <t>Контроллер SHOWTEC LED OPERATOR 1</t>
  </si>
  <si>
    <t>Стробоскоб SHOWTEC MINI STROBE</t>
  </si>
  <si>
    <t>Стробоскоб светодиодный SHOWTECTechnoflash 448 LED</t>
  </si>
  <si>
    <t>Housing Plastic
Power Supply 230 VAC
Power Consumption 15 W
Dimensions LxWxH 125 x 84 x 52 mm
Weight 0.225 kg</t>
  </si>
  <si>
    <t>Ультрафиолет Showtec Blacklight spot 400W прожектор ультрафиолетового света</t>
  </si>
  <si>
    <t>• Источник света: UV лампа Blacklight E40 Showtec (82485);
• Потребляемая мощность: 400 Вт;
• Питание: 230-240 В/50 Гц;
• Габариты: 335 х 370 х 383 мм;
• Вес: 10 кг.</t>
  </si>
  <si>
    <t>Мощность усилителя Низкая 225 Вт RMS в 8 Ом
Мощность усилителя High 150 Вт RMS в 8 Ом.
Номинальная чувствительность входа 0 дБн
Максимальный входной сигнал +12 дБн
Freq. Реакция (-3 дБ) 65 - 20 000 Гц
Freq. Диапазон (-10 дБ) 48 - 22 000 Гц
Чувствительность (полное пространство) 97 дБ / Вт / м
Пик SPL на 1 м (теоретический) 122,8 дБ
Номинальная дисперсия (ВхВ) 90 ° x 60 °
Размеры (ШхВхГ) 420 x 595 x 320 мм</t>
  </si>
  <si>
    <t xml:space="preserve">Акустическая система DAP AUDIO PS-115 </t>
  </si>
  <si>
    <t>Рэк-стойка</t>
  </si>
  <si>
    <t>D7602</t>
  </si>
  <si>
    <t>Длина 560 мм
Ширина 430 мм
Высота 1000 мм
Размеры стойки 560 х 430 х 1000 мм мм
Вес 26 кг</t>
  </si>
  <si>
    <t>2 Корпуса</t>
  </si>
  <si>
    <t xml:space="preserve">Стойка для светового оборудования Showtec Metal Medium Lightstand </t>
  </si>
  <si>
    <t>Профессиональный прожектор PR Lighting XR-200 Beam</t>
  </si>
  <si>
    <t>PR-2202</t>
  </si>
  <si>
    <t>Напряжение 220
Частота 50
Потребляемая мощность
280 Вт
Источник света
Тип металлогалогенная
Мощность 189 Вт
Цоколь FaP2.5-2/10.5
Маркировка MSD Platinum 5R
Кол-во 1 шт
Ресурс 2000 ч
Световой поток
7950 лм
Цвета
Количество колес цветов 1 шт
Количество цветов 14 шт
Эффект радуги
Цветовая коррекция
CTO есть
Диммер
0-100%
Колесо гобо (1)
Статичные гобо
Металлические (кол-во) 17 шт
Вращающаяся призма
8-гранная
Фрост-фильтр
Угол раскрытия луча
4 °
Зум
0-4
Строб
0,3-20 всп/сек
Фокус
управляемый
Движение
Pan 540 °
Tilt 270 °
Pan/Tilt Fine
Pan/Tilt Speed
Дисплей
LED
Канал Control
Дистанционное включение/выключение лампы
Дистанционный перезапуск прибора (RESET)
Управление
DMX-512, авто, Master/Slave
Количество DMX-каналов
14
Другие функции
регулируемая скорость Pan &amp; Tilt, отображение срока эксплуатации лампы и прибора, система диагностики ошибок, автоматическое регулирование скорости вентилятора, защита входного сигнала, модульная конструкция, упрощающая обслуживание
Степень защиты
IP20
Материал корпуса
композитный пластик
Габариты
Высота 510 мм
Ширина 412 мм
Длина 336 мм
Вес
16 кг</t>
  </si>
  <si>
    <t>Эквалайзер Exstreme EQ1-215</t>
  </si>
  <si>
    <t>Эквалайзер</t>
  </si>
  <si>
    <t>Тип Динамик Активный многофункциональный
Материал корпуса МДФ
Чувствительность 97 дБ / 1 Вт / 1 метр
Пик SPL @ 1м 123,5 дБ
Номинальная дисперсия (ВхВ) 90 ° x 50 °
Усилитель B &amp; O ICEpower 125ASX2
Усилитель мощности 450 Вт, 4 Ом
Внешний динамик Минимальный 8 Ом
Частотная характеристика 63 - 20 000 Гц (-3 дБ)
Линия входов и микрофон
Tonecontrol Bass &amp; Trebble
Переключатель громкости +9 дБ при 45 Гц, +3 дБ при 15.000 Гц
Питание от сети переменного тока 230 50 Гц
Потребляемая мощность 540 Вт
Подставка под адаптер 35 мм
Точки крепления 3
Возможность безопасного глаза Да
Размеры (В x Ш x Г) 613 x 422 x 373 мм
Вес нетто 27,50 кг</t>
  </si>
  <si>
    <t>D3643</t>
  </si>
  <si>
    <t>D3640</t>
  </si>
  <si>
    <t>D6150</t>
  </si>
  <si>
    <t>D8412</t>
  </si>
  <si>
    <t>Акустическая стойка настенная DAP-Audio ADJUSTABLE SPEAKERBRACKET 35MM</t>
  </si>
  <si>
    <t xml:space="preserve">Дым жидкость </t>
  </si>
  <si>
    <t>60603</t>
  </si>
  <si>
    <t>Дым жидкость SHOWTEC FOG FLUID REGULAR</t>
  </si>
  <si>
    <t>Fog Fluid
5 л, средней плотности</t>
  </si>
  <si>
    <t>60595</t>
  </si>
  <si>
    <t>Дым жидкость ANTARI FOG FLUID FLG-5</t>
  </si>
  <si>
    <t>Зеркальные шарики 10 х 10 мм
20 см Mirrorball без мотора</t>
  </si>
  <si>
    <t>61130</t>
  </si>
  <si>
    <t>Генератор тумана SHOWTEC WTF-F800</t>
  </si>
  <si>
    <t>D3674</t>
  </si>
  <si>
    <t>D4164</t>
  </si>
  <si>
    <t>Усилитель  Dap-audio P-900</t>
  </si>
  <si>
    <t xml:space="preserve">Провод микрофонный </t>
  </si>
  <si>
    <t>Connector 1 XLR / male 3p.
Connector 2 XLR / female 3p.
Colour Black
Cable Length 3 m
Connector Type XLR DAP</t>
  </si>
  <si>
    <t>Connector 1 XLR / male 3p.
Connector 2 XLR / female 3p.
Colour Black
Cable Length 6 m
Connector Type XLR DAP</t>
  </si>
  <si>
    <t xml:space="preserve">Провод DMX </t>
  </si>
  <si>
    <t>Кабель  DAP-AUDIO  DMX/AES-EBU XLR/M 3 P. &gt; XLR/F 3 P. 1,5 m</t>
  </si>
  <si>
    <t>Кабель  DAP-AUDIO  DMX/AES-EBU XLR/M 3 P. &gt; XLR/F 3 P. 3 m</t>
  </si>
  <si>
    <t>Кабель  DAP-AUDIO  DMX/AES-EBU XLR/M 3 P. &gt; XLR/F 3 P. 6 m</t>
  </si>
  <si>
    <t>FL096</t>
  </si>
  <si>
    <t>FL09150</t>
  </si>
  <si>
    <t>FL093</t>
  </si>
  <si>
    <t>Длина 566 мм
Ширина 462 мм
Высота 594 мм
Размеры стойки 447 х 427 х 540 мм мм
Вес 18 кг</t>
  </si>
  <si>
    <t>D7600</t>
  </si>
  <si>
    <t>Клэмп SHOWTEC PIPE CLAMP 32 MM</t>
  </si>
  <si>
    <t>Акустическая система  DAP AUDIO XI-5 MKII</t>
  </si>
  <si>
    <t>D3444</t>
  </si>
  <si>
    <t>Динамики: 5,25” НЧ + 1” ВЧ;
Мощность номинальная: 125 Вт;
Сопротивление: 16 Ом;
Чувствительность: 93 дБ;</t>
  </si>
  <si>
    <t>Акустическая система  DAP AUDIO DAP XI-8 MKII</t>
  </si>
  <si>
    <t>D3448</t>
  </si>
  <si>
    <t>Акустическая система  DAP AUDIO XI-10 MKII</t>
  </si>
  <si>
    <t>Динамики: 8” НЧ + 1,4” ВЧ;
Мощность номинальная: 250 Вт;
Сопротивление: 8 Ом;
Чувствительность: 95 дБ;</t>
  </si>
  <si>
    <t>Динамики: 10” НЧ + 1,4” ВЧ;
Мощность номинальная: 300 Вт;
Сопротивление: 8 Ом;
Чувствительность: 96 дБ;</t>
  </si>
  <si>
    <t>Динамики: 2 х 8” НЧ;
Мощность номинальная: 400 Вт;
Сопротивление: 4 Ом;
Чувствительность: 100 дБ;
Max SPL (1 м, теоретический): 132 дБ;
Рекомендуемый ВЧ фильтр: 110 Гц;
Рекомендуемый НЧ фильтр: 45 Гц;</t>
  </si>
  <si>
    <t>D3450</t>
  </si>
  <si>
    <t>D3452</t>
  </si>
  <si>
    <t>D3443</t>
  </si>
  <si>
    <t>D3433</t>
  </si>
  <si>
    <t>75006B</t>
  </si>
  <si>
    <t>Крепление</t>
  </si>
  <si>
    <t>D3422HB</t>
  </si>
  <si>
    <t>DAP HANGING BRACKET FOR XI-5</t>
  </si>
  <si>
    <t>D3424HB</t>
  </si>
  <si>
    <t>D3425HB</t>
  </si>
  <si>
    <t>D3426HB</t>
  </si>
  <si>
    <t>D3439</t>
  </si>
  <si>
    <t>DAP HANGING BRACKET FOR XI-8</t>
  </si>
  <si>
    <t>DAP HANGING BRACKET FOR XI-10</t>
  </si>
  <si>
    <t>DAP HANGING BRACKET FOR XI-28B</t>
  </si>
  <si>
    <t>DAP MOBILE BRACKET FOR XI-3</t>
  </si>
  <si>
    <t>75001S</t>
  </si>
  <si>
    <t>70109B</t>
  </si>
  <si>
    <t>75000B</t>
  </si>
  <si>
    <t>SHOWTEC 50MM SLIMLINE HALF COUPLER</t>
  </si>
  <si>
    <t>SWL: 100 Kg, Aluminum</t>
  </si>
  <si>
    <t>SHOWTEC HEAVY DUTY PIPE CLAMP</t>
  </si>
  <si>
    <t>SWL: 35 kg, Black</t>
  </si>
  <si>
    <t>SHOWTEC 32 MM COMPACT HALF COUPLER</t>
  </si>
  <si>
    <t>SWL: 50 Kg, Aluminium, Black</t>
  </si>
  <si>
    <t>D8611</t>
  </si>
  <si>
    <t>DAP DISTANCE TUBE M20
Mammoth Stands</t>
  </si>
  <si>
    <t>Владыкин Денис Андреевич</t>
  </si>
  <si>
    <t>5139099@gmail.com</t>
  </si>
  <si>
    <t>+375-17-283-88-83</t>
  </si>
  <si>
    <t>+ 375 29 513 90 99</t>
  </si>
  <si>
    <t>denisv_080891</t>
  </si>
  <si>
    <t>Мощность усилителя: 335 Вт НЧ + 65 Вт ВЧ;
• Частотный диапазон: 65…20 000 Гц (-10 дБ);
• Динамики: 12˝ НЧ + 1˝ ВЧ;
• Направленность: 70º х 70º;
• Макс. SPL: 124 дБ;
• Вход: XLR / ¼˝ TRS combo балансный;
• Выход: XLR балансный;
• Питание: 100-240 В, 50/60 Гц; Neutrik Powercon
• Габариты: 393 х 391 х 375 мм;
• Вес: 14.4 кг.</t>
  </si>
  <si>
    <t>Мощность усилителя: 700 Вт;
• Частотный диапазон: 40…120 Гц (-6 дБ);
• Динамик: 18˝;
• Чувствительность: 98 дБ;
• Макс. SPL: 126 дБ;
• Кроссовер: активный, 80 Гц;
• Коммутация: XLR / ¼˝ TRS combo, XLR;
• Питание: 110-120/60 Гц, 220-240 В/50 Гц;
• Габариты: 535 х 661 х 515 мм;
• Вес: 27.4 кг.</t>
  </si>
  <si>
    <t>• Мощность усилителя: 600 Вт;
• Частотный диапазон: 45…125 Гц (-6 дБ);
• Динамик: 15˝;
• Чувствительность: 97 дБ;
• Макс. SPL: 124.8 дБ;
• Кроссовер: активный, 80 Гц;
• Коммутация: XLR / ¼˝ TRS combo, XLR;
• Питание: 110-120/60 Гц, 220-240 В/50 Гц;
• Габариты: 450 х 580 х 480 мм;
• Вес: 22.4 кг.</t>
  </si>
  <si>
    <t>• Мощность усилителя: 600 Вт;
• Частотный диапазон: 47…125 Гц (-6 дБ);
• Динамик: 12˝;
• Чувствительность: 96 дБ;
• Макс. SPL: 123.8 дБ;
• Кроссовер: активный, 80 Гц;
• Коммутация: XLR / ¼˝ TRS combo, XLR;
• Питание: 110-120/60 Гц, 220-240 В/50 Гц;
• Габариты: 370 х 530 х 480 мм;
• Вес: 18.6 кг.</t>
  </si>
  <si>
    <t xml:space="preserve"> Мощность усилителя: 600 Вт;
• Частотный диапазон: 50…120 Гц (-6 дБ);
• Динамик: 10˝;
• Чувствительность: 94 дБ;
• Макс. SPL: 121.8 дБ;
• Кроссовер: активный, 80 Гц;
• Коммутация: XLR / ¼˝ TRS combo, XLR;
• Питание: 110-120/60 Гц, 220-240 В/50 Гц;
• Габариты: 325 х 465 х 421 мм;
• Вес: 15.46 кг.</t>
  </si>
  <si>
    <t xml:space="preserve"> Мощность усилителя: 200 Вт НЧ + 30 Вт Вч;
• Частотный диапазон: 50…20 000 Гц (-6 дБ);
• Динамики: 12˝ НЧ + 1˝ ВЧ;
• Направленность: 50º х 50º;
• THD НЧ: &lt;0.5%;
• THD ВЧ: &lt;0.5%;
• Отношение сигнал/шум НЧ: &gt;80 дБу;
• Отношение сигнал/шум ВЧ: &gt;65 дБу;
• Чувствительность: 95.6 дБ;
• SPL: 122.2 дБ;
• Коммутация: 2 х XLR / ¼˝ TRS combo балансные;
• Питание: 110-120 В/60 Гц, 220-240 В/50 Гц;
• Габариты: 573.5 х 370.8 х 360 мм;
• Вес: 18 кг.
</t>
  </si>
  <si>
    <t>Система Bi-Amp.
Непрерывная мощность Низкая 220 Вт / Высокая 30 Вт
Общее гармоническое искажение
Низкий вход -5dBu 100 Гц, выходная нагрузка 40, THD
Привет-вход -8dBu 15 кГц, выходная нагрузка 80, THD &lt;0,5%
Отношение сигнал / шум Низкое&gt; 80 дБн / Привет&gt; 65 дБн
Уровень линейного входа -5 дБн ± 1 дБн
Входное сопротивление линии 15 кОм
Индикаторы Power &amp; CLIP
Электропитание 110-120В-60Гц / 220-240В - 50 / 60Гц
Внешнее управление Громкость / Главный переключатель / Выбор AC /
Наземный лифт
SPL @ 1 м 95,5 дБ / 123,5 дБ (макс.)
Частотная характеристика 50 Гц - 20 кГц - 6 дБ
Низкочастотный громкоговоритель 15 "Ø 381 мм - 2"
Driver 1 "/ 1" звуковая катушка
Покрытие рога (В * В) 50 ° x 50 °
Конструкция МДФ 15мм, клееный и армированный
Краска черная, устойчивая к царапинам
Полюс АБС 35мм полюс
Разъемы XLR мужской и женский (ссылка)
Размеры (В x Ш x Г) 736 x 486 x 522 мм
Вес 22 кг</t>
  </si>
  <si>
    <t>• Мощность усилителя: 170 Вт НЧ + 25 Вт ВЧ;
• Частотный диапазон: 68…20 000 Гц (-6 дБ);
• Динамики: 10˝ НЧ + 1˝ ВЧ;
• Направленность: 50º х 50º;
• THD НЧ: &lt;0.5%;
• THD ВЧ: &lt;0.5%;
• Отношение сигнал/шум НЧ: &gt;80 дБу;
• Отношение сигнал/шум ВЧ: &gt;65 дБу;
• Чувствительность: 95 дБ;
• Макс. SPL: 120 дБ;
• Коммутация: 2 х XLR / ¼˝ TRS combo балансные;
• Питание: 110-120 В/60 Гц, 220-240 В/50 Гц;
• Габариты: 550 х 320 х 328.8 мм;
• Вес: 16 кг.</t>
  </si>
  <si>
    <t>• Мощность усилителя: 150 Вт НЧ + 25 Вт Вч;
• Частотный диапазон: 68…20 000 Гц (-6 дБ);
• Динамики: 8˝ НЧ + 1˝ ВЧ;
• Направленность: 50º х 50º;
• THD НЧ: &lt;0.5%;
• THD ВЧ: &lt;0.5%;
• Отношение сигнал/шум НЧ: &gt;80 дБу;
• Отношение сигнал/шум ВЧ: &gt;65 дБу;
• Чувствительность: 94 дБ;
• Макс. SPL: 119.5 дБ;
• Коммутация: 2 х XLR / ¼˝ TRS combo балансные;
• Питание: 110-120 В/60 Гц, 220-240 В/50 Гц;
• Габариты: 542 х 360 х 352 мм;
• Вес: 13 кг.</t>
  </si>
  <si>
    <t xml:space="preserve">Мощность долговременная: 400 Вт;
• Частотный диапазон: 42…160 Гц (-3 дБ);
• Динамики: 15˝ НЧ;
• Импеданс: 8 Ом;
• Кроссовер: 160 Гц, 12 дБ/окт;
• Рекомендуемый ВЧ фильтр: 38 Гц (BW-24);
• Чувствительность: 103 дБ;
• Макс. SPL: 135 дБ;
• Направленность: 360º х 180º;
• Габариты: 605 х 500 х 710 мм;
• Вес: 32.4 кг.
</t>
  </si>
  <si>
    <t xml:space="preserve">• Мощность долговременная: 500 Вт;
• Частотный диапазон: 39…16 000 Гц (-3 дБ);
• Динамики: 15˝ НЧ + 2˝ ВЧ;
• Импеданс: 8 Ом;
• Кроссовер: 1.4 кГц, 12 дБ/окт;
• Рекомендуемый ВЧ фильтр: 36 Гц (BW-24);
• Чувствительность: 99 дБ;
• Макс. SPL: 132 дБ;
• Направленность: 75º х 50º;
• Габариты: 460 х 480 х 810 мм;
• Вес: 31.4 кг.
</t>
  </si>
  <si>
    <t>Подключение Speakon
Пиковая мощность 1000 Вт
Чувствительность динамика 92 дБ / Вт / м
Импедансный динамик 8 Ом
Вес 22,38 кг
Размеры ДхШхВ 440 х 475 х 750 мм
Система 2-полосная акустическая система PA с пассивной вентиляцией
Мощность RMS 250 Вт
SPL max @ 1 м 122 дБ</t>
  </si>
  <si>
    <t>Частотная характеристика (-10 дБ) 35 - 22000 Гц
Пиковая мощность 960 Вт
Чувствительность динамика 97 дБ / Вт / м
Импедансный динамик 8 Ом
Вес 16,8 кг
Размеры ДхШхВ 465 х 690 х 405 мм
Частотная характеристика (-3 дБ) 45 - 20000 Гц
Мощность RMS 240 Вт
SPL max @ 1 м 1268 дБ</t>
  </si>
  <si>
    <t>Акустический кабель DAP FS16 - JACK MONO &gt; SPEAKON/M, 2 X 1,5MM2</t>
  </si>
  <si>
    <t>FS163</t>
  </si>
  <si>
    <t>Wire size: 2 x 1,5 mm²</t>
  </si>
  <si>
    <t>РРЦ с НДС в Евро</t>
  </si>
  <si>
    <t xml:space="preserve">• Выходная мощность RMS стерео (8 Ом): 2 х 500 Вт;
• Выходная мощность RMS стерео (4 Ом): 2 х 750 Вт;
• Выходная мощность RMS мост (8 Ом): 1500 Вт;
• Частотный диапазон: 20…20 000 Гц (+0-1 дБ);
• THD: &lt;0.5%;
• Демпфирование (8 Ом): &gt;200;
• Переходное затухание (1 кГц): -75 дБ;
• Переходное затухание (20 кГц): -58 дБ;
• Отношение сигнал/шум: &gt;100 дБ;
• Входная чувствительность: 0.775/1.4 В;
• Входное сопротивление: 20 кОм симметричный/10 кОм несимметричный;
• Входы: 4 х XLR балансные/небалансные;
• Выходы: 2 х Speakon;
• Питание: 230 В/50 Гц;
• Габариты: 482 х 88 х 256 мм;
• Вес: 13.5 кг.
</t>
  </si>
  <si>
    <t>• Мощность долговременная: 70 Вт;
• Трансформатор: 100 В/8 Ом;
• Динамики: 6.5” НЧ + 1” ВЧ;
• Чувствительность: 90 дБ;
• Частотный диапазон: 50…20 000 Гц (±3 дБ);
• Направленность: 110° х 90°;
• Степень защиты: IP54;
• Цвет: чёрный;
• Габариты: 302 х 196 х 193 мм;
• Вес: 3.7 кг.
ЦЕНА ЗА ПАРУ !</t>
  </si>
  <si>
    <t>Динамик High 1,75 ”Titanium Dome, 44 мм звуковая катушка
30 Вт 6 "2-полосная сферическая колонка</t>
  </si>
  <si>
    <t>Динамики
6W 6 "Потолочный динамик
Динамик High 1,75 ”Titanium Dome, 44 мм звуковая катушка</t>
  </si>
  <si>
    <r>
      <t xml:space="preserve"> Мощность RMS: 30 Вт;
• Выход на АС: 100 В/8 Ом;
• Речевой фильтр: -3 дБ, 300 Гц, 6 дБ/окт;
• Фантомное питание: + 18 В;
• Эквалайзер: НЧ 100 Гц, ВЧ 12 кГц, ± 12 дБ;
• Входы: XLR/¼˝ TRS combo балансные, RCA, 3.5 мм mini Jack небалансные;
• Выходы: клеммный терминал 100 В/8 Ом, ¼˝ TRS на наушники;
 Потребляемая мощность: 80 Вт;
• Питание: 230 В, 50 Гц/24 В DC аварийное;
• Габариты: 262 х 270 х 95 мм;
• Вес: 5.2 кг.
</t>
    </r>
    <r>
      <rPr>
        <b/>
        <sz val="10"/>
        <color theme="1"/>
        <rFont val="Times New Roman"/>
        <family val="1"/>
      </rPr>
      <t xml:space="preserve">USB плеер: </t>
    </r>
    <r>
      <rPr>
        <sz val="10"/>
        <color theme="1"/>
        <rFont val="Times New Roman"/>
        <family val="1"/>
      </rPr>
      <t xml:space="preserve">
• Порт USB тип А;
• Расширения: MP3, WAV;
• Форматы: FAT32 (до 32 ГБ);
• Воспроизведение: программируемое, с повтором, последовательное.
</t>
    </r>
    <r>
      <rPr>
        <b/>
        <sz val="10"/>
        <color theme="1"/>
        <rFont val="Times New Roman"/>
        <family val="1"/>
      </rPr>
      <t xml:space="preserve">Тюнер: </t>
    </r>
    <r>
      <rPr>
        <sz val="10"/>
        <color theme="1"/>
        <rFont val="Times New Roman"/>
        <family val="1"/>
      </rPr>
      <t xml:space="preserve">
• Диапазон: 87.5…108 МГц;
• Количество пресетов: 10;
• Антенна: 75 Ом.</t>
    </r>
  </si>
  <si>
    <t>Частота дискретизации 48 кГц, 64 бит NXP (Philips) DSP
5-полосный входной эквалайзер
EQ Selections Allpass, Bell, High Shelf,
Низкая полка, Notch
Выбор частоты эквалайзера от 20 до 20000 Гц в
Шаг 1 Гц на всех эквалайзерах
задержка
Задержка на выходе Независимый канал от 0 до 8 мс
5-полосный выходной эквалайзер
Выбор эквалайзера такой же, как ввод
Тип Низкая полка 6, Низкая полка 12,
Высокая Полка 6 и Высокая Полка 12
Кроссоверы
Типы Линквиц Райли, Бессель и
Баттерворта
Склоны 6, 12, 18, 24 дБ / октава
Частоты кроссовера от 20 до 20000 в 1 Гц
шаги октавы
ограничитель
Пороговые значения от -20 до +20 дБн с шагом 0,5 дБ
Время атаки Zero Attack Time Limiter
Время срабатывания 1 = кратчайший, 100 = бесконечный длинный,
с шагом 1.
Разнообразный
Память 50 пользовательских настроек
Отключить все выходные каналы можно
индивидуально приглушен
Отображение 2 х 16 символов матрицы точек
Задержка 1,27 мс
USB-интерфейс Назад
Блок питания 6 В постоянного тока
Потребляемая мощность 4 Вт
Выключатель питания назад
Размеры 483 х 155 х 44 мм
Аксессуары Адаптер питания, USB-кабель,
Программное обеспечение DSP</t>
  </si>
  <si>
    <t xml:space="preserve">Источник света (пятно): 1 х 30 Вт CW LED;
• Источник света (заливка): 6 х 8 Вт RGBW LED 4-в-1;
• Цветовая температура: 8000 К;
• Освещённость, пятно (1 м): 6 900 лк;
• Освещённость, заливка (1 м): 15 500 лк;
• Угол раскрытия луча (пятно): 13º;
• Угол раскрытия луча (заливка): 25º;
• Фокус: моторизованный;
• 3-х фасетная призма;
• Диммер: 0…100%;
• Строб-эффект: 0…20 Гц;
• Колесо цвета: 7 дихроичных цветов + открытая позиция;
• Колесо гобо: 7 металлических гобо + открытая позиция;
• Гобо фло;
• Гобо шейк;
• Эффект радуги;
• Движение: 540º панорама, 270º наклон (16 бит);
• Управление: DMX512 (8/15/20 каналов), встроенные программы, авто, звуковая активация, Master/Slave;
• Коммутация: 2 х XLR 3-pin;
• Цвет: чёрный;
• Потребляемая мощность: 110 Вт;
• Питание: 100-240 В, 50/60 Гц;
• Габариты: 214 х 144 х 310 мм;
• Вес: 4.5 кг.
</t>
  </si>
  <si>
    <t>Источник света: 1 х 60 Вт CW LED;
• Цветовая температура: 8000 К;
• Освещённость (1 м): 44 600 лк;
• Угол раскрытия луча: 15º;
• Фокус: моторизованный;
• 3-х фасетная призма;
• Диммер: 0…100%;
• Строб-эффект: 0…20 Гц;
• Колесо цвета: 7 дихроичных цветов + открытая позиция;
• Колесо гобо: 5 вращающихся гобо + открытая позиция;
• Гобо фло;
• Гобо шейк;
• Эффект радуги;
• Движение: 540º панорама, 270º наклон (16 бит);
• Управление: DMX512 (8/14 каналов), встроенные программы, авто, звуковая активация, Master/Slave;
• Коммутация: 2 х XLR 3-pin;
• Цвет: чёрный;
• Потребляемая мощность: 100 Вт;
• Питание: 100-240 В, 50/60 Гц;
• Габариты: 214 х 144 х 335 мм;
• Вес: 4.6 кг.</t>
  </si>
  <si>
    <t>Шар зеркальный SHOWTEC MIRRORBALL 20 CM</t>
  </si>
  <si>
    <t>Шар зеркальный SHOWTEC MIRRORBALL 30 CM</t>
  </si>
  <si>
    <t>Шар зеркальный Золотой SHOWTEC MIRRORBALL 30 CM</t>
  </si>
  <si>
    <t>Шар зеркальный SHOWTEC MIRRORBALL 50 CM</t>
  </si>
  <si>
    <t>Провод (Бухта)</t>
  </si>
  <si>
    <t>Проигрыватель Dap-Audio DS-MP-150</t>
  </si>
  <si>
    <t>Пульт с MP3- и MIDI-проигрывателем (с ПО Virtual DJ LE)</t>
  </si>
  <si>
    <t>Проигрыватель Dap-Audio IPS-CD</t>
  </si>
  <si>
    <t>CD- и MP3-проигрыватель</t>
  </si>
  <si>
    <t>Б/У</t>
  </si>
  <si>
    <t xml:space="preserve">Генератор дыма SHOWTEC DRAGON 500 </t>
  </si>
  <si>
    <t>Генератор дыма ANTARI Z-80</t>
  </si>
  <si>
    <t>Емкость бака 5 литров
Расход жидкости 240 мл / мин
Вес 12,6 кг
Блок питания 240 В переменного тока
Потребляемая мощность 1290 Вт
Размеры ДхШхВ 550 х 276 х 228 мм
Удаленный беспроводной передатчик W-1 (в комплекте)</t>
  </si>
  <si>
    <t>80359</t>
  </si>
  <si>
    <t>Усилитель DAP PA-530TU</t>
  </si>
  <si>
    <t>Мультикор</t>
  </si>
  <si>
    <t>Профессиональный прожектор SHOWTEC SHARK WASH ONE</t>
  </si>
  <si>
    <t>Источник света: 7 светодиодов RGBWA-UV 6-в-1 12 Вт
Люкс на 2 м: 3350
Угол освещенности: 25°
Потребляемая мощность: 120 Вт 
Диммер: 0–100%
Стробоскоп: 0-20 Гц
Панорама: 540°
Наклон: 270°
Разрешение панорамы/наклона: 16 разрядов
Цвет: Черный
Корпус: Металл и огнезадерживающий пластик
Подключения светильника: 3-контактный XLR для ввода/вывода данных, вход/выход питания IEC
Габаритные размеры (ШхГхВ): 198 x 156 x 315 мм
Вес: 3,6 кг</t>
  </si>
  <si>
    <t>Сделана на основе воды
не вызывает раздражение
не дает маслянистого осадка
нетоксичная и негорючая
среднее время рассеивания дыма
5 литров</t>
  </si>
  <si>
    <t>Нагреватель 400 Вт
Начальное время разогрева 3 минуты
Выход 4000 куб.фут / мин
Емкость бака 0,85 л
Тип жидкости Антари FLG-5 только! (60595)
Расход жидкости 125 мл / мин
Вес 2 кг
Блок питания 240 В переменного тока
Размеры ДхШхВ 260 х 160 х 110 мм
Дистанционное включение-выключение</t>
  </si>
  <si>
    <t>Вес 3,75 кг
Обогреватель 800 Вт
Время разогрева 4 минуты
Электропитание 220 - 240 В переменного тока
Размеры ДхШхВ 331 х 168 х 165 мм
Емкость бака 0,8 л
Расход жидкости 18 мл / мин
Тип жидкости Антари FLG-5 только! (60595)
Выход 2500 куб.фут / мин
Удаленный пульт включен</t>
  </si>
  <si>
    <t>Рэк-стойка  METAL EQUIPMENT RACK 20U</t>
  </si>
  <si>
    <t>Рэк-стойка  METAL EQUIPMENT RACK 12U</t>
  </si>
  <si>
    <t>Микрофонный сплиттер-комбинатор</t>
  </si>
  <si>
    <t xml:space="preserve"> D6512</t>
  </si>
  <si>
    <t>D1180</t>
  </si>
  <si>
    <t>PR-8120</t>
  </si>
  <si>
    <t>Вращающая голова PR Lighting XLED 1037</t>
  </si>
  <si>
    <t>Питание
Напряжение: 220
Частота: 50
Потребляемая мощность: 450 Вт
Источник света
Тип: светодиоды
Мощность: 370 Вт
Маркировка: CREE LED 10W RGBW (4 in 1)
Кол-во: 37 шт
Ресурс: 50000 ч
Цвета
RGBW: есть
Эффект радуги: есть
Цветовая коррекция
CTO: линейный 3200-10000K
Диммер: 0-100%
Зум: 13-52
Строб: 1-25 всп/сек</t>
  </si>
  <si>
    <t>Процессор T.C. Electronic D-Two</t>
  </si>
  <si>
    <t>Входы: 4 моно, 2 стерео
Интерфейс: USB
Эквалайзер: 3-х полосный с полупарам. серединой на моно входах
Частотный диапазон: 10 Гц — 30 кГц, +/- 0.5 дБ
Соотношение сигнал/шум на микрофонной линии при нагрузке 150 Ом: −127 Дб
Габариты (ДxШxВ): 336×275×95 мм
Вес: 3,3 кг
Вес (в упаковке): 4,5 кг</t>
  </si>
  <si>
    <t>4 моновхода, 2 из которых оснащены высокоомными разъёмами Jack, к которым можно напрямую без DI бокса подключать электрогитары
60мм фейдеры 
 2 стереовхода для MP3/CD проигрывателей и электронных клавишных
 Интерфейс USB, с помощью которого можно реализовать запись стерео
 Мониторная секция с выходами для наушников и акустических систем
USB интерфейс
48V  фантомное питание
Neutrik XLR и 1/4 inch
 16 встроенных процессоров эффектов, созданных на базе процессоров эффектов цифровой микшерной системы Allen&amp;Heath iLive
 ПО AmpliTube CS
Габариты (ДxШxВ): 346×336×95 мм
Вес: 3,8 кг
Вес (в упаковке): 4,4 кг</t>
  </si>
  <si>
    <t>Монтаж 19 "стойку. 
10 микрофонных / линейных входов на сбалансированных XLR / TRS Jack, insert и direct выходы. 
100мм фейдеры. 
2 двойных стерео входа с отдельным усилением и переключателем 'On', позволяющий входам быть выбранными независимо или смешено. 
6 * 2 матрицы для обеспечения питания монитора наушников, задержки динамиков, видео, трансляции и многое другое. 
4 полосный эквалайзер с двойной параметрической серединой. 
6 Aux посылов ― 2x пред федера / 2x переключателя / 2x после фейдера. 
2 стерео возврата. 
Выделенный моно выход фейдера ― может быть включен, чтобы обеспечить L + R моно канал для центра. 
Трехцветная, 12 сегментная гистограмма. 
Двойной FX движок с 20 пресетами FX студийного качества. 
+48 В фантомного питания. 
Сигнальные и Светодиодные индикаторы пиков. 
Опция многотрековой записи USB. 
Разъем ножного переключателя (mut/unmut ST1 FX Return)</t>
  </si>
  <si>
    <t>PR Lighting XLED 250 Spot</t>
  </si>
  <si>
    <t>PR-8111</t>
  </si>
  <si>
    <t>Оснащенный Источник 50W LED Light
Угол раскрытия луча: 20 °
8 цветов + белый; LED температура 6500K
11 гобо + белый
0-100% линейно регулирование
Электронный строб, 0,3 ~ 20 F.P.S
Краткое режим: 7 каналов; Стандартный режим: 11 каналов. Смещение 540 °, Наклон 190 °
Малый размер с LWH: 224,44 х 224,56 х 337,27 (мм)
 4,5 кг</t>
  </si>
  <si>
    <t>Профессиональный прожектор PR Lighting GALAXY - XLED 6019</t>
  </si>
  <si>
    <t>Источник света: светодиоды OSRAM 19x60 Вт (RGBW, 4 в 1), 2700–10000 К, 50 000 часов
Входные напряжения: 100 В ~ 240 В переменного тока, 50/60 Гц
Потребляемая мощность: 1400 Вт при 220 В
Строб: электронный строб, 0-25 FPS, предустановленные макросы импульсного строба
Диммер: 0-100% линейно регулируемый
Эффект: радуга, стирка, луч, профиль, режимы эффектов (калейдоскоп, вихрь), несколько макросов
Угол освещения: (1/2 пика) θ1 / 2 линейный зум: 3.3 ° ~ 60 °
Движение головы: панорамирование 540º, наклон 0 ~ 180º с автоматической коррекцией положения, регулировка скорости. Pan Tilt Swap и Инвертировать функцию
Управление: DMX512, 5-контактный интерфейс
Каналы: стандартный режим 19 каналов и расширенный режим 92 канала
Другие функции: контроль пикселей, каждый цвет RGBW светодиодной лампы управляемой
Беспроводной приемник DMX512, беспроводной передатчик DMX512 (приобретается дополнительно)
Корпус: ночная температура, инженерный пластик
IP20
Вес нетто: 29,5 кг</t>
  </si>
  <si>
    <t>Процессор T.C. Electronic M-ONE XL</t>
  </si>
  <si>
    <t>Снег жидкость Snow/Foam Liquid (Концентрат, 5 л)</t>
  </si>
  <si>
    <t>Жидкость для туман-машин SHOWTEC HAZER FLUID</t>
  </si>
  <si>
    <t xml:space="preserve"> Блок гальвонической развязки (Сплиттер) SHOWTEC DB-1-8</t>
  </si>
  <si>
    <t xml:space="preserve"> Блок гальвонической развязки (Сплиттер) SHOWTEC DB-1-8/RDM</t>
  </si>
  <si>
    <t xml:space="preserve"> Блок гальвонической развязки (Сплиттер) SHOWTEC DB-1-4</t>
  </si>
  <si>
    <t xml:space="preserve"> Блок гальвонической развязки (Сплиттер) SHOWTEC DB-1-4/RDM</t>
  </si>
  <si>
    <t>Showtec LED Operator 1 - самый экономичный светодиодный контроллер в нашем ассортименте.
Он имеет 3 фейдера для управления красным, зеленым и синим светодиодами вашего светодиодного светильника. Он имеет 9 предустановленных цветов, которые можно выбрать нажатием кнопки.
Им можно управлять как вручную, так и звуком от внутреннего микрофона.
LED Operator 1 - простой, но мощный контроллер для несложных световых задач.
Простой в использовании светодиодный контроллер DMX
Управление 1 или 1 группой приборов RGB
строб
8 Chases &amp; Macro функциональность
Индивидуальный RGB- и Master Dim контроль
9 предустановленных цветов</t>
  </si>
  <si>
    <t>D3672</t>
  </si>
  <si>
    <t xml:space="preserve"> Мощность долговременная: 60 Вт;
• Импеданс: 8 Ом;
• Динамики: 5.25” НЧ + 0.5” ВЧ;
• Чувствительность: 89 дБ;
• Частотный диапазон: 80…20 000 Гц (±3 дБ);
• Направленность: 110° х 90°;
• Степень защиты: IP54;
• Цвет: черный;
• Габариты: 252 х 163 х 163 мм;
• Вес: 2.3 кг.
ЦЕНА ЗА ПАРУ !</t>
  </si>
  <si>
    <t>Акустическая система DAP-AUDIO EVO 5 Black</t>
  </si>
  <si>
    <t>Акустическая система DAP-AUDIO EVO 6 Black</t>
  </si>
  <si>
    <t>D6153</t>
  </si>
  <si>
    <t>2-х зонный усилитель звука с функцией микшера DAP-Audio ZA-9120TU</t>
  </si>
  <si>
    <t>• Мощность RMS: 120 Вт;
• Количество зон: 2;
• Выход на АС: 100 В/8 Ом;
• Речевой фильтр: -3 дБ, 300 Гц, 6 дБ/окт;
• Фантомное питание: + 18 В</t>
  </si>
  <si>
    <t>D6154</t>
  </si>
  <si>
    <t>D6155</t>
  </si>
  <si>
    <t>Мощность: 250 Вт
Зоны: 4
100 В и 8 Ом: Клеммы
Линейный выход: XLR
Сквозной контур: RCA
Наушники: 6,3 мм TRS</t>
  </si>
  <si>
    <t xml:space="preserve">Усилитель мощностью 250 Вт DAP-Audio ZA-9250TU </t>
  </si>
  <si>
    <t>Усилитель с контролем громкости для отдельных зон мощностью 250 Вт 
DAP-Audio ZA-9250VTU</t>
  </si>
  <si>
    <t>Cтраховочные тросики</t>
  </si>
  <si>
    <t>50</t>
  </si>
  <si>
    <t>Провода, разъемы, мультикоры, лампы,краска, свич, троса</t>
  </si>
  <si>
    <t>2 - Ремонт</t>
  </si>
  <si>
    <t xml:space="preserve">Номинальное полное сопротивление: 8 Ом
Длительная мощность: 600 Вт
Программная мощность: 1200 Вт
Пиковая мощность: 2400 Вт
Полоса пропускания (-3 дБ): 38 – 160 Гц
Полоса пропускания (-10 дБ): 31 – 200 Гц
Рекомендуемый фильтр высоких частот: 32 Гц, BW-24
Частота разделения: 160 Гц, 12 дБ/окт. </t>
  </si>
  <si>
    <t>2-х канальный усилитель мощности DAP-Audio HP-3000</t>
  </si>
  <si>
    <t>• Выходная мощность RMS стерео (8 Ом): 2 х 1200 Вт;
• Выходная мощность RMS стерео (4 Ом): 2 х 1400 Вт;
• Выходная мощность RMS мост (8 Ом): 2800 Вт;
• Частотный диапазон: 10…20 000 Гц (±1 дБ);</t>
  </si>
  <si>
    <t>D4179</t>
  </si>
  <si>
    <t>Комбинированный эффект 
RGBW прожекторы / стробоскоп / лазеры Showtec Airwolf</t>
  </si>
  <si>
    <t>• Источник света: 6 х 8 Вт RGBW LED's;
• Строб-эффект: 24 х 0.5 Вт белых LED's;
• Лазерный эффект: красный 650 нм, 100 мВт, зелёный 532 нм, 30 мВт, класс 3R;
• Угол раскрытия лучей: 360°;</t>
  </si>
  <si>
    <t>Сабвуфер DAP AUDIO XI-28 MKII</t>
  </si>
  <si>
    <t>Сабвуфер DAP AUDIO DRX-10ВA</t>
  </si>
  <si>
    <t>Сабвуфер DAP AUDIO DRX-12ВA</t>
  </si>
  <si>
    <t>Сабвуфер DAP AUDIO DRX-15ВA</t>
  </si>
  <si>
    <t>Сабвуфер DAP AUDIO DRX-18ВA</t>
  </si>
  <si>
    <t>Сабвуфер</t>
  </si>
  <si>
    <t>Сабвуфер DAP AUDIO 
XT-15В MKII</t>
  </si>
  <si>
    <t>Сабвуфера DAP AUDIO
XT-18B MKII</t>
  </si>
  <si>
    <t>НЧ-динамик 15 ”, 8 Ом,
Звуковая катушка 65 мм
High Driver 1,375 ”Титановый купол,8 Ом,
34 мм звуковая катушка
Максимальная мощность 240 Вт
Программа 480 Вт
Пик 960 Вт
Freq. Отклик (-3 дБ) 60 Гц - 20 000 Гц
Частота кроссовера 1600 Гц, 12 дБ / окт
Чувствительность (полное пространство) 97 дБ / Вт / м
Пик SPL на 1 м (теоретический) 126,8 дБ
Номинальная дисперсия (В x В) 90 ° x 50 °
Размеры (ШхВхГ) 471 x 750 x 420 мм
Вес нетто 26,40 кг</t>
  </si>
  <si>
    <t>Потребляемая мощность 10 Вт
Скорость вращения 1 об / мин
Макс. Нагрузка 10 кг
Вес 1,2 кг</t>
  </si>
  <si>
    <t>Вокальный динамический микрофон DAP-Audio PL-08ß</t>
  </si>
  <si>
    <t xml:space="preserve">Набор микрофонов DAP-Audio DK-5 </t>
  </si>
  <si>
    <t>Набор микрофонов DAP-Audio DK-7</t>
  </si>
  <si>
    <t>DAP-Audio Adjustable Speakerbracket 35mm – регулируемое настенное консольное монтажное крепление для звукового оборудования. Под стакан Ø 35 мм.
• Допустимая нагрузка: 30 кг;
• Трубка под оборудование: Ø 35 мм;
• Габариты: 535 х 130 х 400 мм;
• Вес: 3.5 кг.</t>
  </si>
  <si>
    <t>Держатель</t>
  </si>
  <si>
    <t>Cтраховочные тросики SHOWGEAR SAFETY 3MM, 100CM, BLACK, BGV-C1</t>
  </si>
  <si>
    <t>Cтраховочные тросики SHOWGEAR SAFETY 3MM, 60CM, BLACK, BGV-C1</t>
  </si>
  <si>
    <t>Разъем DAP-AUDIO 6.3 MM JACKPLUG MONO, NICKEL HOUSING
Black endcap</t>
  </si>
  <si>
    <t>Усилитель предварительного микшера имеет 5 микрофонных и 3 AUX входа. Можно настроить низкие и высокие частоты в соответствии с выходным сигналом мастера. Для завершения этого устройства на первом входе микрофона есть регулируемый сигнал и схема приоритета громкости. Для ввода аварийного сигнала вы можете использовать разъем EMC, это также имеет функцию приоритета.
• С функцией постоянного тока 24 В
• Входы MIC x 5, AUX x 3 и EMC x 2
• Регулятор громкости и тон
• Встроенная функция перезвона, отключения звука и приоритета
• Высокое отношение сигнал / шум и бесшумный</t>
  </si>
  <si>
    <t>Ультрафиолет</t>
  </si>
  <si>
    <t>Снято с производства</t>
  </si>
  <si>
    <t>• Выходная мощность RMS стерео (8 Ом): 2 х 350 Вт;
• Выходная мощность RMS стерео (4 Ом): 2 х 525 Вт;
• Выходная мощность RMS мост (8 Ом): 1050 Вт;
• Частотный диапазон: 20…45 000 Гц (-1 дБ);
• THD: &lt;0.05%;
• Демпфирование (8 Ом): &gt;250;
• Интермодуляционные искажения: &lt;0.01%;
• Входная чувствительность: 0.775 В (±1 дБу);
• Коэффициент ослабления синфазного сигнала на входе (1 кГц): &gt;60 дБ;
• Скорость нарастания напряжения: 40 D/мкс;
• Коэффициент усиления: 50;
• Фоновый шум: -103 дБ;
• Входное сопротивление: 20 кОм симметричный/10 кОм несимметричный;
• Входы: XLR 3-pin, TRS балансные/небалансные;
• Выходы: Speakon, винтовые зажимы;
• Цвет: чёрный;
• Потребляемая мощность: 1650 Вт;
• Питание: 200-240 В/50-60 Гц;
• Габариты: 483 х 88 х 430 мм;
• Вес: 15.32 кг.</t>
  </si>
  <si>
    <t>Акустическая
 система</t>
  </si>
  <si>
    <t>Номинальное полное сопротивление: 8 Ом
Длительная мощность: 250 Вт
Программная мощность: 500 Вт
Пиковая мощность: 1000 Вт
Полоса пропускания (-3 дБ): 48 – 20 000 Гц
Полоса пропускания (-10 дБ): 40 – 22 000 Гц
Рекомендуемый фильтр высоких частот: 45 Гц, BW-24
Частота разделения: 3000 Гц, 18 дБ/окт.
Чувствительность (полное пространство) 97 дБ/Вт/м
Пиковый уровень звукового давления на расстоянии 1 м (теор.): 127 дБ
Номинальная дисперсия (гориз. x верт.) 90° x 60°
Размеры: 345 x 360 x 540 мм
Вес: 19,0 кг</t>
  </si>
  <si>
    <t>Номинальное полное сопротивление: 8 Ом
Длительная мощность: 350 Вт
Программная мощность: 700 Вт
Пиковая мощность: 1400 Вт
Полоса пропускания (-3 дБ): 47 – 20 000 Гц
Полоса пропускания (-10 дБ): 37 – 22 000 Гц
Рекомендуемый фильтр высоких частот: 42 Гц, BW-24
Частота разделения: 1600 Гц, 12 дБ/окт.
Чувствительность (полное пространство) 99 дБ/Вт/м
Пиковый уровень звукового давления на расстоянии 1 м (теор.): 130,5 дБ
Номинальная дисперсия (гориз. x верт.) 60° x 40°
Размеры: 410 x 390 x 710 мм
Вес: 23,2 кг</t>
  </si>
  <si>
    <t>2-х канальный усилитель мощности DAP-Audio CX-1500</t>
  </si>
  <si>
    <t>РАСПРОДАЖА</t>
  </si>
  <si>
    <t>http://imlight.by/</t>
  </si>
  <si>
    <t>Сайт:</t>
  </si>
  <si>
    <t>Интернет магазин:</t>
  </si>
  <si>
    <r>
      <rPr>
        <b/>
        <u/>
        <sz val="16"/>
        <color rgb="FF000000"/>
        <rFont val="Times New Roman"/>
        <family val="1"/>
      </rPr>
      <t>Иностранное унитарное предприятие «БЕЛИМЛАЙТ»</t>
    </r>
    <r>
      <rPr>
        <b/>
        <sz val="16"/>
        <color indexed="8"/>
        <rFont val="Times New Roman"/>
        <family val="1"/>
        <charset val="204"/>
      </rPr>
      <t xml:space="preserve">
220035, г. Минск, ул. Тимирязева, 65а, к 530/2 , УНП 800013347,
ОКПО 37572760,
Р\с BY51AEBK3012000037750000000
 в ЗАО «БТА Банк», код банка: AEBKBY2X
Тел/Факс: 80172838883
Почтовый адрес: 220123, Минск, Богдановича 60, магазин  «Свет и звук»    
  Тел/Факс  +375-17-283-88-83
</t>
    </r>
    <r>
      <rPr>
        <sz val="16"/>
        <color indexed="8"/>
        <rFont val="Times New Roman"/>
        <family val="1"/>
        <charset val="204"/>
      </rPr>
      <t xml:space="preserve">
</t>
    </r>
  </si>
  <si>
    <t>АДРЕС ОТГРУЗКИ : г.Минск, ул. Богдановича 60, магазин "Свет и Звук"</t>
  </si>
  <si>
    <t>D1230</t>
  </si>
  <si>
    <t>D6507</t>
  </si>
  <si>
    <t>D4134B</t>
  </si>
  <si>
    <t>D2030</t>
  </si>
  <si>
    <r>
      <t xml:space="preserve"> Акустическая система  DAP AUDIO Xi-3 (Цвет белый)
</t>
    </r>
    <r>
      <rPr>
        <b/>
        <sz val="11"/>
        <color rgb="FF00B050"/>
        <rFont val="Times New Roman"/>
        <family val="1"/>
      </rPr>
      <t xml:space="preserve"> </t>
    </r>
    <r>
      <rPr>
        <b/>
        <sz val="11"/>
        <color rgb="FFC00000"/>
        <rFont val="Times New Roman"/>
        <family val="1"/>
      </rPr>
      <t xml:space="preserve">(В комплекте 2 шт.) </t>
    </r>
  </si>
  <si>
    <t>Мотор для шара EUROLITE MD-2010</t>
  </si>
  <si>
    <t>Диаметр трубы
32 мм, 20 кг</t>
  </si>
  <si>
    <t>Мощность RMS: 30 Вт;
Импеданс: 8 Ом;
Динамики: 4” НЧ + 3 х 0.5” ВЧ;
Чувствительность: 88 дБ;</t>
  </si>
  <si>
    <t>Мощность долговременная: 300 Вт;
Импеданс: 4 Ом;
Динамики: 1 х 12” НЧ;
Частотный диапазон: 42…150 Гц (обработанный);</t>
  </si>
  <si>
    <t>Потребляемая мощность 170 Вт
Тип светодиод
Маркировка Osram Ostar RGBW 15W (4 in 1)
Кол-во 7 шт
Ресурс 50000 ч
Цвета RGBW
Эффект радуги
Цветовая коррекция
CTO линейный 2700-10000К
Диммер 0-100%
Угол раскрытия луча 6 °
Строб 0-25 всп/сек
Дисплей LCD
Управление DMX-512, звуковая анимация, авто, Master/Slave
Количество DMX-каналов 28
Беспроводной приемник DMX-сигнала
Степень защиты IP20
Материал корпуса пластик
Высота 296 мм
Ширина 224 мм
Длина 204 мм
Вес 4.36 кг</t>
  </si>
  <si>
    <t>Сабвуфер DAP-Audio Xi-12B Sub
(Цвет белый)</t>
  </si>
  <si>
    <t>Усилитель IPS-PMA PA Accessories
Pre-Mixer amplifier</t>
  </si>
  <si>
    <t>Комментарий</t>
  </si>
  <si>
    <t>Exstreme</t>
  </si>
  <si>
    <t>Разъем  DAP-AUDIO мама  XLR 3P. CONNECTOR FEMALE, BLACK HOUSING
Black endcap</t>
  </si>
  <si>
    <t>XMK 203 BU</t>
  </si>
  <si>
    <t>Комплект акустической системы</t>
  </si>
  <si>
    <t>D3264</t>
  </si>
  <si>
    <t>D3236</t>
  </si>
  <si>
    <t>Акустическая система Dap-Audio Club Mate II</t>
  </si>
  <si>
    <t>Акустическая система Dap-Audio Live Mini</t>
  </si>
  <si>
    <t>Сабвуфер:
Выход усилителя низких частот: 400 Вт RMS на 8 Ом
Выход усилителя высоких частот: 2 x 150 Вт RMS на 8 Ом
Полоса пропускания (-3 дБ): 42 ― 125 Гц
Частота разделения: 125 Гц, 24 дБ/окт. BW
КПД (полушаг): 102 дБ/Вт/м
Пик звукового давления на расстоянии 1 м (теор.): 128 дБ
Отношение сигнал/шум: &gt; 100 дБ
Номинальная дисперсия (гориз. x верт.) 360° x 180°
Размеры (ШxВxГ): 500 x 600 x 700 мм
Вес: 36,0 кг
Сателлиты:
Драйверы: 8" / 1"
Полоса пропускания (-3 дБ): 125-20 000 Гц
Частота разделения: 2700 Гц, 12 дБ/окт.
КПД (полный шаг): 95 дБ/Вт/м
Пик звукового давления на расстоянии 1 м (теор.): 116,8 дБ
Номинальная дисперсия (гориз. x верт.) 90° x 60°
Размеры (ШxВxГ): 265 x 425 x 255 мм 
Вес: 7,0 кг</t>
  </si>
  <si>
    <t>Сабвуфер:
Система: 1x 12" компактный активный вентилируемый сценический сабвуфер
Выходная мощность усилителя НЧ: 350 Вт RMS при 4 Ом
Выходная мощность усилителя ВЧ: 350 Вт RMS при 4 Ом
Част. характеристика (-6 дБ): 40 ― 500 Гц
Чувствительность 1 Вт на 1 м: 96 дБ
Вход 1: (Микрофон/линия) комбинированный XLR/TRS
Вход 2: (Инструмент/линия) комбинированный XLR/TRS, RCA
Смешанный выход: Вилка XLR, сбалансированный
Выход на громкоговоритель: Speakon
Управление: Контроль громкости
Вкл. питание
2 настройки звука
Электрическая защита: Температура/конвекционный вентилятор/перегрузка/цифровой ограничитель/компрессор
Переходник: Металлическая стойка 35 мм
Корпус: Фанера толщиной 15 мм, устойчивая к царапинам краска, металлическая решетка с пеной, резиновые ножки
Охлаждение: Вентилятор контроля температуры
Размеры (ВxШxГ): 430 х 450 х 480 мм
Вес: 20,5 кг
Напряжение на входе: 230 В, 50/60 Гц
Потребляемая мощность: 600 Вт
Сателлиты:
Система: 8x 3,5" пассивных колонны сателлитных громкоговорителей
Максимальная мощность: 240 Вт
Номинальный импеданс: 4 Ом
Част. характеристика (-6 дБ): 140 ― 20 000 Гц
Чувствительность 1 Вт на 1 м: 97 дБ
Охват: 80° по горизонтали
Вход: Speakon
Переходник: Металлическая стойка 35 мм
Корпус: Фанера толщиной 15 мм, устойчивая к царапинам краска, металлическая решетка с пеной
Размеры (ВxШxГ): 130 х 760 х 103 мм
Вес: 6,95 кг
Аксессуары в комплекте: 2x выносные трубки, 2x кабеля громкоговорителя 3 м</t>
  </si>
  <si>
    <t>D8615</t>
  </si>
  <si>
    <t>DAP-Audio Speaker wall mount </t>
  </si>
  <si>
    <t>Регулируемое (панорама/наклон) настенное консольное монтажное крепление для звукового оборудования. Под стакан Ø 35 мм. Основные элементы конструкции выполнены из стали.
• Допустимая нагрузка: 30 кг;
• Трубка под оборудование: Ø 35 мм;
• Вес: 2.1 кг.</t>
  </si>
  <si>
    <t>Микшерный пульт Dap-Audio GIG-62</t>
  </si>
  <si>
    <t>D2281</t>
  </si>
  <si>
    <t>Монофонические каналы
Микрофонный вход: XLR, симметричный
Линейный вход: 1/4– симметричный TRS
Полоса пропускания: 10 Гц ~ 55 кГц, +/- 3 дБ
Искажение (THD=N): &lt;0,03 % при 0 дБ, 22 Гц ~ 22 кГц 
Диапазон усиления: 50 дБ
Чувствительность на входе: -35 дБу ~ +15 дБу
Срез низких частот: 75 Гц
Соотношение сигнал/шум &lt;-100 дБ (дифференциальная мощность) 
Фантомное питание: +48 В переключаемое
Стереоканалы
Микрофонный вход: XLR, симметричный
Линейный вход: 1/4– несимметричный TRS/RCA
Полоса пропускания: 10 Гц ~ 55 кГц, +/- 3 дБ
Искажение (THD=N): &lt;0,03 % при 0 дБ, 22 Гц ~ 22 кГц 
Диапазон усиления: 50 дБ
Чувствительность на входе: -20 дБу ~ +20 дБу
Срез низких частот: 75 Гц
Соотношение сигнал/шум &lt;-100 дБ (дифференциальная мощность) 
Фантомное питание: +48 В переключаемое
Эквалайзер каналов
Высокие частоты: +/- 15 дБ при 12 кГц
Средние частоты: +/- 15 дБ при 2,5 кГц
Низкие частоты: +/- 15 дБ при 80 Гц
Полные сопротивления
Микрофонный вход: 1,8 кОм
Другие входы: &gt; 10 кОм
Магнитофонный выход: 1 кОм
Все остальные выходы: 120 Ом
Питание: 100-240 В пер. тока - 50/60 Гц
Потребляемая мощность: 40 Вт
Размеры: 244 x 196 x 60 мм
Вес: 1,74 кг</t>
  </si>
  <si>
    <t>Стойки акустические</t>
  </si>
  <si>
    <t>Стойки настенные</t>
  </si>
  <si>
    <t>Стойки микрофонные</t>
  </si>
  <si>
    <t>MP3 совместимый с ID3 tag
9 звуковых DSP-эффектов - scratch, skid, filter, phase, flanger, echo, pan, trans, reverse
Отдельные регулировки параметров Time и Ratio
Функция Beat Sync: параметры эффектов могут быть отрегулированы в соответствии со скоростью трека
Скрэтч в режиме реального времени без задержки и без ограничений по времени
Биткаунтер автоматический или ручной
Функция Сue с 4 "горячими" кнопками
Сэмплер - 4х5 сек. сэмпл-времени 
Возможность запоминания меток и параметров сэмпла для 500 дисков
Бесшовная функция loop и reloop
Режимы воспроизведения только одного трека или последовательности треков
10-сек. anti-shock-буфер
Pitch переключается на +/- 4 %, +/- 8 %, +/- 16 % или +/- 100 %
Кнопки выбора треков 
Функция Faderstart
Функция Main Tempo
Функция Cue Scratch: переход к метке по касанию scratch-диска или при помощи кнопки Search
Удобный дисплей для отображения всех режимов работы
Отображение времени переключается между Track Remain (время до конца трека) и Track Playback (время воспроизведения трека)
Цифровой выход через разъем RCA
Загрузка дисков через слот на передней панели
тры сети:	230 В, 50 Гц ~
Потребляемая мощность:	17 Вт
Тип:	Слотовый проигрыватель компакт-дисков / MP3
Размеры воспроизводимых дисков:	Стандартные CD 12 см
Квантование: 	ЦАП: 1 Бит
Частота семплирования:	44,1 кГц
Точность покадрового поиска: 	1/75 сек
Регулировка скорости воспроизведения:	± 4 %, ± 8 %, ± 16 %, ± 100 %
Дисплей:	Время от начала воспроизведения трека и время воспроизведения трека
Коэффициент нелинейных искажений:	0,01 %, 1 кГц
Относительный уровень шумов:	90 дБ
Разделение каналов:	85 дБ
Частотный диапазон:	20 - 20,000 Гц; ± 1 дБ
Аудио-выход:	Несимметричный разъем RCA
Уровень выходного сигнала:	1 Vrms, ±1 дБ
Цифровой выход:	Несимметричный разъем RCA, 44,1 кГц
Габаритные размеры:	348 x 246 x 106 мм
Масса:	3,7 кг</t>
  </si>
  <si>
    <t>• Мощность долговременная: 500 Вт;
• Частотный диапазон: 39…16 000 Гц (-3 дБ);
• Динамики: 15˝ НЧ + 2˝ ВЧ;
• Импеданс: 8 Ом;
• Кроссовер: 1.4 кГц, 12 дБ/окт;
• Рекомендуемый ВЧ фильтр: 36 Гц (BW-24);
• Чувствительность: 99 дБ;
• Макс. SPL: 132 дБ;
• Направленность: 75º х 50º;
• Габариты: 460 х 480 х 810 мм;
• Вес: 31.4 кг.</t>
  </si>
  <si>
    <t>Stereo DSP Processor 24-bit Sigma-Delta AD/DA Converter 48 kHz Sampling rate
• Graphic Equalizer Stereo 2x15 Bands,Mono 1x31 Bands
• Compressor / Limiter
• Noise gate
• Multi effects: Distortion / Filter, Pitch Shift,Chorus / Flanging / Short Delay, Reverb/Echo / Gate, many effect combinations
• 128 pre-programmed effects
• All parameters adjustable
• 10 user-defined store places
• S/P DIF Coax (RCA) Input and Output
• MIDI IN-OUT-THRU Interface
• Big LCD Display: 2x 16 characters
Technical Info :
Analog Inputs
Connectors: XLR and 1/4" jack
Type: balanced
Impedance: 40 KOhm balanced,
20 KOhm unbalanced
Input Level Adjuster: -20dB~+4dB
Max. Input Level: +7V pp
Analog Outputs
Connectors: XLR and 1/4" jack
Type: Electronically Servo-balanced Output
Impedance: &lt;100 Ohm
Max. Output Level: +10dB, load in 600 Ohm
Freq. resp.: 20Hz~20KHz, ±0.25dB
THD: &lt;0.01%@1KHz,
Input Level +8dB
Channel Separation: &gt;80dB, 20Hz~20KHz Input
Level +8dB
Noise Gate: -66dB~-24dB
Compressor
Threshold: -48dB~0dB, 1.5dB step
Ratio: 1.0~Limit
Attack time: 1.3ms~500ms
Decay time: 1.3ms~500ms
Boost Gain: x1, x2, x4, x8
Equalizer
Mono mode: 2x31Band ISO Frequency
Equalizer, ±15dB boost/cut gain,
1dB step
Stereo: 2x15 Band
Interface: 5-pin DIN-socket MIDI IN
(RS232 IN)/MIDI OUT/MIDI THRU)
Digital Process
AD/DA: 24bit Sigma-Delta
Sampling Rate: 48KHz
S/PDIF: Coaxial: Input Impedance:
75 Ohm, Output Impedance 75 Ohm
Display: 2x16 LCD with Backlit
Power Supply: ~100-120 VAC; 200-240VAC
Fuse: 100-120 VAC: 630mA (slow-blow); 200
-240 VAC: 315mA (slow-blow)
Power Consumption: 10W
Mains Connection: Standard IEC
Physical Dimensions: 482x165x47 mm (LxWxH)
Weight: 2,32 Kg</t>
  </si>
  <si>
    <t>Разъемы</t>
  </si>
  <si>
    <t>https://belimlight.by/</t>
  </si>
  <si>
    <t>Акустические системы
(Мониторы)</t>
  </si>
  <si>
    <t>Активная акустическая система</t>
  </si>
  <si>
    <t>Пассивная акустическая система</t>
  </si>
  <si>
    <t>Не видет с 
Win 10</t>
  </si>
  <si>
    <t>1 - Антон лукша</t>
  </si>
  <si>
    <t xml:space="preserve">Иностранное унитарное предприятие «Белимлайт» на конкурентном рынке с 2002 г., является официальным представителем мировых брендов компаний: HIGHLITE (Dap-Audio, Showtec, Infinity), Allen&amp;Heath, Clay Paky, PR Lighting, LDR, Outline, Meyer Sound, Chain Master, Light Sky, Lightlink на территории Республики Беларусь.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</si>
</sst>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Да&quot;;&quot;Да&quot;;&quot;Нет&quot;"/>
  </numFmts>
  <fonts count="84">
    <font>
      <sz val="11"/>
      <color theme="1"/>
      <name val="Calibri"/>
      <family val="2"/>
      <charset val="204"/>
      <scheme val="minor"/>
    </font>
    <font>
      <u/>
      <sz val="8"/>
      <color indexed="12"/>
      <name val="Arial"/>
      <family val="2"/>
    </font>
    <font>
      <u/>
      <sz val="10"/>
      <name val="Arial"/>
      <family val="2"/>
    </font>
    <font>
      <b/>
      <sz val="10"/>
      <name val="Arial Cyr"/>
      <charset val="204"/>
    </font>
    <font>
      <sz val="10"/>
      <name val="Arial Cyr"/>
      <charset val="204"/>
    </font>
    <font>
      <b/>
      <sz val="11"/>
      <name val="Arial Cyr"/>
      <charset val="204"/>
    </font>
    <font>
      <sz val="12"/>
      <name val="宋体"/>
      <charset val="134"/>
    </font>
    <font>
      <sz val="10"/>
      <name val="Arial"/>
      <family val="2"/>
    </font>
    <font>
      <sz val="10"/>
      <name val="Frutiger 55 Roman"/>
      <charset val="204"/>
    </font>
    <font>
      <sz val="12"/>
      <name val="Times New Roman"/>
      <family val="1"/>
      <charset val="204"/>
    </font>
    <font>
      <b/>
      <sz val="11"/>
      <name val="Times New Roman"/>
      <family val="1"/>
      <charset val="204"/>
    </font>
    <font>
      <b/>
      <sz val="10"/>
      <name val="Times New Roman"/>
      <family val="1"/>
      <charset val="204"/>
    </font>
    <font>
      <sz val="10"/>
      <name val="Times New Roman"/>
      <family val="1"/>
    </font>
    <font>
      <b/>
      <sz val="12"/>
      <name val="Times New Roman"/>
      <family val="1"/>
    </font>
    <font>
      <sz val="14"/>
      <name val="Times New Roman"/>
      <family val="1"/>
    </font>
    <font>
      <b/>
      <sz val="14"/>
      <name val="Times New Roman"/>
      <family val="1"/>
      <charset val="204"/>
    </font>
    <font>
      <sz val="14"/>
      <color indexed="8"/>
      <name val="Times New Roman"/>
      <family val="1"/>
    </font>
    <font>
      <b/>
      <i/>
      <sz val="14"/>
      <name val="Times New Roman"/>
      <family val="1"/>
    </font>
    <font>
      <u/>
      <sz val="12"/>
      <color indexed="12"/>
      <name val="Times New Roman"/>
      <family val="1"/>
    </font>
    <font>
      <sz val="8"/>
      <name val="Calibri"/>
      <family val="2"/>
    </font>
    <font>
      <sz val="10"/>
      <color indexed="8"/>
      <name val="Times New Roman"/>
      <family val="1"/>
    </font>
    <font>
      <b/>
      <sz val="11"/>
      <name val="Times New Roman"/>
      <family val="1"/>
    </font>
    <font>
      <sz val="16"/>
      <color indexed="8"/>
      <name val="Times New Roman"/>
      <family val="1"/>
      <charset val="204"/>
    </font>
    <font>
      <b/>
      <sz val="16"/>
      <color indexed="8"/>
      <name val="Times New Roman"/>
      <family val="1"/>
      <charset val="204"/>
    </font>
    <font>
      <b/>
      <sz val="12"/>
      <color indexed="8"/>
      <name val="Times New Roman"/>
      <family val="1"/>
      <charset val="204"/>
    </font>
    <font>
      <b/>
      <sz val="12"/>
      <name val="Times New Roman"/>
      <family val="1"/>
      <charset val="204"/>
    </font>
    <font>
      <b/>
      <sz val="14"/>
      <color indexed="8"/>
      <name val="Times New Roman"/>
      <family val="1"/>
      <charset val="204"/>
    </font>
    <font>
      <sz val="14"/>
      <name val="Times New Roman"/>
      <family val="1"/>
      <charset val="204"/>
    </font>
    <font>
      <b/>
      <sz val="20"/>
      <name val="Times New Roman"/>
      <family val="1"/>
    </font>
    <font>
      <b/>
      <sz val="20"/>
      <name val="Times New Roman"/>
      <family val="1"/>
      <charset val="204"/>
    </font>
    <font>
      <b/>
      <sz val="10"/>
      <name val="Times New Roman"/>
      <family val="1"/>
    </font>
    <font>
      <sz val="11"/>
      <name val="Times New Roman"/>
      <family val="1"/>
    </font>
    <font>
      <b/>
      <sz val="14"/>
      <name val="Times New Roman"/>
      <family val="1"/>
    </font>
    <font>
      <sz val="20"/>
      <name val="Times New Roman"/>
      <family val="1"/>
    </font>
    <font>
      <b/>
      <sz val="11"/>
      <color theme="1"/>
      <name val="Calibri"/>
      <family val="2"/>
      <scheme val="minor"/>
    </font>
    <font>
      <i/>
      <sz val="11"/>
      <color theme="1"/>
      <name val="Calibri"/>
      <family val="2"/>
      <scheme val="minor"/>
    </font>
    <font>
      <sz val="9"/>
      <color theme="1"/>
      <name val="Calibri"/>
      <family val="2"/>
      <scheme val="minor"/>
    </font>
    <font>
      <sz val="8"/>
      <color theme="1"/>
      <name val="Calibri"/>
      <family val="2"/>
      <scheme val="minor"/>
    </font>
    <font>
      <sz val="7"/>
      <color theme="1"/>
      <name val="Calibri"/>
      <family val="2"/>
      <scheme val="minor"/>
    </font>
    <font>
      <sz val="11"/>
      <color theme="1"/>
      <name val="Times New Roman"/>
      <family val="1"/>
    </font>
    <font>
      <sz val="9"/>
      <color theme="1"/>
      <name val="Times New Roman"/>
      <family val="1"/>
    </font>
    <font>
      <sz val="14"/>
      <color theme="1"/>
      <name val="Times New Roman"/>
      <family val="1"/>
    </font>
    <font>
      <b/>
      <sz val="14"/>
      <color theme="1"/>
      <name val="Times New Roman"/>
      <family val="1"/>
    </font>
    <font>
      <sz val="14"/>
      <color rgb="FFFF0000"/>
      <name val="Times New Roman"/>
      <family val="1"/>
    </font>
    <font>
      <b/>
      <sz val="14"/>
      <color rgb="FFFF0000"/>
      <name val="Times New Roman"/>
      <family val="1"/>
    </font>
    <font>
      <sz val="14"/>
      <color rgb="FFCC0000"/>
      <name val="Times New Roman"/>
      <family val="1"/>
    </font>
    <font>
      <sz val="12"/>
      <color theme="1"/>
      <name val="Times New Roman"/>
      <family val="1"/>
    </font>
    <font>
      <sz val="10"/>
      <color theme="1"/>
      <name val="Times New Roman"/>
      <family val="1"/>
    </font>
    <font>
      <sz val="14"/>
      <color rgb="FF000000"/>
      <name val="Times New Roman"/>
      <family val="1"/>
    </font>
    <font>
      <sz val="8"/>
      <name val="Calibri"/>
      <family val="2"/>
      <scheme val="minor"/>
    </font>
    <font>
      <b/>
      <sz val="10"/>
      <color theme="1"/>
      <name val="Times New Roman"/>
      <family val="1"/>
      <charset val="204"/>
    </font>
    <font>
      <b/>
      <sz val="20"/>
      <name val="Calibri"/>
      <family val="2"/>
      <scheme val="minor"/>
    </font>
    <font>
      <sz val="11"/>
      <color theme="1"/>
      <name val="Calibri"/>
      <family val="2"/>
      <scheme val="minor"/>
    </font>
    <font>
      <sz val="10"/>
      <color rgb="FF000000"/>
      <name val="Times New Roman"/>
      <family val="1"/>
    </font>
    <font>
      <sz val="10"/>
      <color theme="1"/>
      <name val="Calibri"/>
      <family val="2"/>
      <scheme val="minor"/>
    </font>
    <font>
      <b/>
      <sz val="10"/>
      <color rgb="FF000000"/>
      <name val="Times New Roman"/>
      <family val="1"/>
    </font>
    <font>
      <b/>
      <sz val="10"/>
      <color theme="1"/>
      <name val="Times New Roman"/>
      <family val="1"/>
    </font>
    <font>
      <b/>
      <sz val="10"/>
      <color theme="1"/>
      <name val="Calibri"/>
      <family val="2"/>
      <scheme val="minor"/>
    </font>
    <font>
      <sz val="10"/>
      <color theme="1"/>
      <name val="Times New Roman"/>
      <family val="1"/>
      <charset val="204"/>
    </font>
    <font>
      <sz val="12"/>
      <color theme="1"/>
      <name val="Calibri"/>
      <family val="2"/>
      <charset val="204"/>
      <scheme val="minor"/>
    </font>
    <font>
      <sz val="16"/>
      <color theme="1"/>
      <name val="Times New Roman"/>
      <family val="1"/>
      <charset val="204"/>
    </font>
    <font>
      <b/>
      <i/>
      <sz val="14"/>
      <color theme="1"/>
      <name val="Times New Roman"/>
      <family val="1"/>
    </font>
    <font>
      <b/>
      <i/>
      <sz val="14"/>
      <color rgb="FF00269E"/>
      <name val="Times New Roman"/>
      <family val="1"/>
    </font>
    <font>
      <b/>
      <i/>
      <sz val="14"/>
      <color rgb="FF3118CA"/>
      <name val="Times New Roman"/>
      <family val="1"/>
    </font>
    <font>
      <i/>
      <sz val="14"/>
      <color theme="1"/>
      <name val="Times New Roman"/>
      <family val="1"/>
    </font>
    <font>
      <i/>
      <sz val="10"/>
      <color theme="1"/>
      <name val="Times New Roman"/>
      <family val="1"/>
    </font>
    <font>
      <b/>
      <sz val="11"/>
      <color theme="1"/>
      <name val="Times New Roman"/>
      <family val="1"/>
    </font>
    <font>
      <b/>
      <sz val="14"/>
      <color rgb="FF000000"/>
      <name val="Times New Roman"/>
      <family val="1"/>
    </font>
    <font>
      <b/>
      <sz val="12"/>
      <color theme="1"/>
      <name val="Times New Roman"/>
      <family val="1"/>
    </font>
    <font>
      <b/>
      <sz val="20"/>
      <color theme="1"/>
      <name val="Times New Roman"/>
      <family val="1"/>
    </font>
    <font>
      <b/>
      <sz val="11"/>
      <color rgb="FF000000"/>
      <name val="Times New Roman"/>
      <family val="1"/>
    </font>
    <font>
      <b/>
      <sz val="20"/>
      <color rgb="FFFF0000"/>
      <name val="Times New Roman"/>
      <family val="1"/>
    </font>
    <font>
      <sz val="20"/>
      <color rgb="FFFF0000"/>
      <name val="Times New Roman"/>
      <family val="1"/>
    </font>
    <font>
      <b/>
      <sz val="16"/>
      <color rgb="FFFF0000"/>
      <name val="Cambria"/>
      <family val="1"/>
      <scheme val="major"/>
    </font>
    <font>
      <b/>
      <u/>
      <sz val="16"/>
      <color rgb="FFC00000"/>
      <name val="Cambria"/>
      <family val="1"/>
      <scheme val="major"/>
    </font>
    <font>
      <b/>
      <sz val="16"/>
      <color rgb="FFC00000"/>
      <name val="Cambria"/>
      <family val="1"/>
      <scheme val="major"/>
    </font>
    <font>
      <b/>
      <u/>
      <sz val="16"/>
      <color indexed="12"/>
      <name val="Cambria"/>
      <family val="1"/>
      <scheme val="major"/>
    </font>
    <font>
      <b/>
      <sz val="14"/>
      <color theme="1"/>
      <name val="Times New Roman"/>
      <family val="1"/>
      <charset val="204"/>
    </font>
    <font>
      <b/>
      <u/>
      <sz val="12"/>
      <color indexed="12"/>
      <name val="Times New Roman"/>
      <family val="1"/>
    </font>
    <font>
      <b/>
      <u/>
      <sz val="16"/>
      <color rgb="FF000000"/>
      <name val="Times New Roman"/>
      <family val="1"/>
    </font>
    <font>
      <sz val="16"/>
      <color indexed="8"/>
      <name val="Times New Roman"/>
      <family val="1"/>
    </font>
    <font>
      <b/>
      <sz val="11"/>
      <color rgb="FF00B050"/>
      <name val="Times New Roman"/>
      <family val="1"/>
    </font>
    <font>
      <b/>
      <sz val="11"/>
      <color rgb="FFC00000"/>
      <name val="Times New Roman"/>
      <family val="1"/>
    </font>
    <font>
      <sz val="12"/>
      <color rgb="FFFF0000"/>
      <name val="Times New Roman"/>
      <family val="1"/>
    </font>
  </fonts>
  <fills count="10">
    <fill>
      <patternFill patternType="none"/>
    </fill>
    <fill>
      <patternFill patternType="gray125"/>
    </fill>
    <fill>
      <patternFill patternType="solid">
        <fgColor indexed="9"/>
        <bgColor indexed="26"/>
      </patternFill>
    </fill>
    <fill>
      <patternFill patternType="solid">
        <fgColor theme="0"/>
        <bgColor indexed="64"/>
      </patternFill>
    </fill>
    <fill>
      <patternFill patternType="solid">
        <fgColor rgb="FFFFFFFF"/>
        <bgColor indexed="64"/>
      </patternFill>
    </fill>
    <fill>
      <patternFill patternType="solid">
        <fgColor theme="3" tint="0.39997558519241921"/>
        <bgColor indexed="64"/>
      </patternFill>
    </fill>
    <fill>
      <patternFill patternType="solid">
        <fgColor rgb="FFFFCC99"/>
        <bgColor indexed="64"/>
      </patternFill>
    </fill>
    <fill>
      <patternFill patternType="solid">
        <fgColor rgb="FFE2ADAC"/>
        <bgColor indexed="64"/>
      </patternFill>
    </fill>
    <fill>
      <patternFill patternType="solid">
        <fgColor rgb="FFC9EAFF"/>
        <bgColor indexed="64"/>
      </patternFill>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s>
  <cellStyleXfs count="11">
    <xf numFmtId="0" fontId="0" fillId="0" borderId="0"/>
    <xf numFmtId="0" fontId="34" fillId="0" borderId="0" applyNumberFormat="0" applyFill="0" applyBorder="0" applyAlignment="0" applyProtection="0"/>
    <xf numFmtId="0" fontId="35" fillId="0" borderId="0" applyNumberFormat="0" applyFill="0" applyBorder="0" applyAlignment="0" applyProtection="0"/>
    <xf numFmtId="164" fontId="7" fillId="0" borderId="0">
      <alignment wrapText="1"/>
    </xf>
    <xf numFmtId="0" fontId="7" fillId="0" borderId="0"/>
    <xf numFmtId="0" fontId="7" fillId="0" borderId="0"/>
    <xf numFmtId="0" fontId="8" fillId="0" borderId="0"/>
    <xf numFmtId="0" fontId="1" fillId="0" borderId="0" applyNumberFormat="0" applyFill="0" applyBorder="0" applyAlignment="0" applyProtection="0">
      <alignment vertical="top"/>
      <protection locked="0"/>
    </xf>
    <xf numFmtId="0" fontId="6" fillId="0" borderId="0">
      <alignment vertical="center"/>
    </xf>
    <xf numFmtId="0" fontId="6" fillId="0" borderId="0">
      <alignment vertical="center"/>
    </xf>
    <xf numFmtId="9" fontId="8" fillId="0" borderId="0" applyFont="0" applyFill="0" applyBorder="0" applyAlignment="0" applyProtection="0"/>
  </cellStyleXfs>
  <cellXfs count="317">
    <xf numFmtId="0" fontId="0" fillId="0" borderId="0" xfId="0"/>
    <xf numFmtId="2" fontId="60" fillId="0" borderId="1" xfId="0" applyNumberFormat="1" applyFont="1" applyBorder="1" applyAlignment="1">
      <alignment horizontal="center" wrapText="1"/>
    </xf>
    <xf numFmtId="2" fontId="80" fillId="3" borderId="1" xfId="0" applyNumberFormat="1" applyFont="1" applyFill="1" applyBorder="1" applyAlignment="1">
      <alignment horizontal="center" wrapText="1"/>
    </xf>
    <xf numFmtId="49" fontId="13" fillId="0" borderId="0" xfId="0" applyNumberFormat="1" applyFont="1" applyAlignment="1">
      <alignment horizontal="center"/>
    </xf>
    <xf numFmtId="0" fontId="36" fillId="0" borderId="0" xfId="0" applyFont="1"/>
    <xf numFmtId="49" fontId="0" fillId="0" borderId="0" xfId="0" applyNumberFormat="1"/>
    <xf numFmtId="0" fontId="2" fillId="0" borderId="0" xfId="7" applyNumberFormat="1" applyFont="1" applyAlignment="1" applyProtection="1"/>
    <xf numFmtId="0" fontId="4" fillId="0" borderId="0" xfId="0" applyNumberFormat="1" applyFont="1"/>
    <xf numFmtId="0" fontId="4" fillId="0" borderId="0" xfId="0" applyFont="1"/>
    <xf numFmtId="0" fontId="3" fillId="0" borderId="0" xfId="0" applyNumberFormat="1" applyFont="1"/>
    <xf numFmtId="0" fontId="5" fillId="0" borderId="0" xfId="0" applyFont="1"/>
    <xf numFmtId="0" fontId="1" fillId="0" borderId="0" xfId="7" applyNumberFormat="1" applyAlignment="1" applyProtection="1"/>
    <xf numFmtId="49" fontId="34" fillId="0" borderId="0" xfId="0" applyNumberFormat="1" applyFont="1" applyAlignment="1">
      <alignment horizontal="center" vertical="center"/>
    </xf>
    <xf numFmtId="49" fontId="0" fillId="0" borderId="0" xfId="0" applyNumberFormat="1" applyBorder="1"/>
    <xf numFmtId="0" fontId="34" fillId="0" borderId="0" xfId="0" applyFont="1" applyBorder="1" applyAlignment="1">
      <alignment horizontal="center" vertical="center"/>
    </xf>
    <xf numFmtId="0" fontId="0" fillId="0" borderId="0" xfId="0"/>
    <xf numFmtId="0" fontId="0" fillId="0" borderId="0" xfId="0"/>
    <xf numFmtId="0" fontId="0" fillId="0" borderId="0" xfId="0"/>
    <xf numFmtId="0" fontId="37" fillId="0" borderId="0" xfId="0" applyNumberFormat="1" applyFont="1" applyAlignment="1">
      <alignment vertical="center"/>
    </xf>
    <xf numFmtId="0" fontId="38" fillId="0" borderId="0" xfId="0" applyNumberFormat="1" applyFont="1" applyAlignment="1">
      <alignment horizontal="left" vertical="center"/>
    </xf>
    <xf numFmtId="0" fontId="0" fillId="0" borderId="0" xfId="0"/>
    <xf numFmtId="0" fontId="0" fillId="0" borderId="0" xfId="0" applyAlignment="1">
      <alignment wrapText="1"/>
    </xf>
    <xf numFmtId="0" fontId="39" fillId="0" borderId="0" xfId="0" applyFont="1"/>
    <xf numFmtId="0" fontId="40" fillId="0" borderId="0" xfId="0" applyFont="1"/>
    <xf numFmtId="0" fontId="41" fillId="0" borderId="0" xfId="0" applyFont="1"/>
    <xf numFmtId="0" fontId="15" fillId="0" borderId="1" xfId="0" applyFont="1" applyBorder="1" applyAlignment="1">
      <alignment horizontal="center" vertical="center" wrapText="1"/>
    </xf>
    <xf numFmtId="0" fontId="41" fillId="0" borderId="0" xfId="0" applyFont="1" applyBorder="1"/>
    <xf numFmtId="0" fontId="42" fillId="0" borderId="0" xfId="1" applyFont="1"/>
    <xf numFmtId="0" fontId="43" fillId="0" borderId="0" xfId="2" applyFont="1"/>
    <xf numFmtId="0" fontId="43" fillId="0" borderId="0" xfId="0" applyFont="1"/>
    <xf numFmtId="0" fontId="44" fillId="0" borderId="0" xfId="0" applyFont="1"/>
    <xf numFmtId="0" fontId="44" fillId="3" borderId="2" xfId="0" applyNumberFormat="1" applyFont="1" applyFill="1" applyBorder="1" applyAlignment="1">
      <alignment horizontal="left" vertical="center"/>
    </xf>
    <xf numFmtId="0" fontId="14" fillId="3" borderId="1" xfId="0" applyNumberFormat="1" applyFont="1" applyFill="1" applyBorder="1" applyAlignment="1">
      <alignment horizontal="center" vertical="center"/>
    </xf>
    <xf numFmtId="0" fontId="14" fillId="3" borderId="0" xfId="0" applyNumberFormat="1" applyFont="1" applyFill="1" applyBorder="1" applyAlignment="1">
      <alignment vertical="center"/>
    </xf>
    <xf numFmtId="0" fontId="45" fillId="0" borderId="0" xfId="2" applyFont="1"/>
    <xf numFmtId="0" fontId="46" fillId="0" borderId="0" xfId="0" applyFont="1"/>
    <xf numFmtId="0" fontId="10" fillId="0" borderId="1" xfId="0" applyFont="1" applyBorder="1" applyAlignment="1">
      <alignment horizontal="center" vertical="center" wrapText="1"/>
    </xf>
    <xf numFmtId="0" fontId="12" fillId="3" borderId="1" xfId="0" applyNumberFormat="1" applyFont="1" applyFill="1" applyBorder="1" applyAlignment="1">
      <alignment horizontal="center" vertical="center" wrapText="1"/>
    </xf>
    <xf numFmtId="0" fontId="47" fillId="3" borderId="1" xfId="0" applyNumberFormat="1" applyFont="1" applyFill="1" applyBorder="1" applyAlignment="1">
      <alignment horizontal="center" vertical="center" wrapText="1"/>
    </xf>
    <xf numFmtId="0" fontId="47" fillId="4"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49" fontId="46" fillId="0" borderId="0" xfId="0" applyNumberFormat="1" applyFont="1"/>
    <xf numFmtId="0" fontId="18" fillId="0" borderId="0" xfId="7" applyNumberFormat="1" applyFont="1" applyAlignment="1" applyProtection="1"/>
    <xf numFmtId="0" fontId="13" fillId="0" borderId="0" xfId="0" applyNumberFormat="1" applyFont="1"/>
    <xf numFmtId="0" fontId="9" fillId="0" borderId="0" xfId="0" applyFont="1"/>
    <xf numFmtId="4" fontId="10" fillId="0" borderId="1" xfId="0" applyNumberFormat="1" applyFont="1" applyBorder="1" applyAlignment="1">
      <alignment horizontal="center" vertical="center" wrapText="1"/>
    </xf>
    <xf numFmtId="49" fontId="46" fillId="0" borderId="0" xfId="0" applyNumberFormat="1" applyFont="1" applyAlignment="1">
      <alignment horizontal="center"/>
    </xf>
    <xf numFmtId="4" fontId="21" fillId="0" borderId="1" xfId="0" applyNumberFormat="1" applyFont="1" applyFill="1" applyBorder="1" applyAlignment="1">
      <alignment horizontal="center" vertical="center" wrapText="1"/>
    </xf>
    <xf numFmtId="4" fontId="16" fillId="3" borderId="1" xfId="0" applyNumberFormat="1" applyFont="1" applyFill="1" applyBorder="1" applyAlignment="1">
      <alignment horizontal="center" vertical="center" wrapText="1"/>
    </xf>
    <xf numFmtId="4" fontId="41" fillId="3" borderId="1" xfId="0" applyNumberFormat="1" applyFont="1" applyFill="1" applyBorder="1" applyAlignment="1">
      <alignment horizontal="center" vertical="center" wrapText="1"/>
    </xf>
    <xf numFmtId="4" fontId="48" fillId="3" borderId="1" xfId="0" applyNumberFormat="1" applyFont="1" applyFill="1" applyBorder="1" applyAlignment="1">
      <alignment horizontal="center" vertical="center" wrapText="1"/>
    </xf>
    <xf numFmtId="4" fontId="15" fillId="3" borderId="1" xfId="0" applyNumberFormat="1" applyFont="1" applyFill="1" applyBorder="1" applyAlignment="1">
      <alignment horizontal="center" vertical="center" wrapText="1"/>
    </xf>
    <xf numFmtId="4" fontId="14" fillId="3" borderId="1" xfId="0" applyNumberFormat="1" applyFont="1" applyFill="1" applyBorder="1" applyAlignment="1">
      <alignment horizontal="center" vertical="center" wrapText="1"/>
    </xf>
    <xf numFmtId="4" fontId="10" fillId="0" borderId="1" xfId="0" applyNumberFormat="1" applyFont="1" applyBorder="1" applyAlignment="1">
      <alignment horizontal="center" vertical="center"/>
    </xf>
    <xf numFmtId="49" fontId="13" fillId="3" borderId="1" xfId="0" applyNumberFormat="1" applyFont="1" applyFill="1" applyBorder="1" applyAlignment="1">
      <alignment horizontal="center" vertical="center" wrapText="1"/>
    </xf>
    <xf numFmtId="49" fontId="41" fillId="0" borderId="1" xfId="0" applyNumberFormat="1" applyFont="1" applyBorder="1" applyAlignment="1">
      <alignment horizontal="center" vertical="center"/>
    </xf>
    <xf numFmtId="49" fontId="43" fillId="0" borderId="1" xfId="0" applyNumberFormat="1" applyFont="1" applyBorder="1" applyAlignment="1">
      <alignment horizontal="center" vertical="center"/>
    </xf>
    <xf numFmtId="49" fontId="43" fillId="3" borderId="1" xfId="0" applyNumberFormat="1" applyFont="1" applyFill="1" applyBorder="1" applyAlignment="1">
      <alignment horizontal="center" vertical="center"/>
    </xf>
    <xf numFmtId="49" fontId="44" fillId="3" borderId="1" xfId="0" applyNumberFormat="1" applyFont="1" applyFill="1" applyBorder="1" applyAlignment="1">
      <alignment horizontal="center" vertical="center"/>
    </xf>
    <xf numFmtId="49" fontId="14" fillId="3" borderId="1" xfId="0" applyNumberFormat="1" applyFont="1" applyFill="1" applyBorder="1" applyAlignment="1">
      <alignment horizontal="center" vertical="center"/>
    </xf>
    <xf numFmtId="49" fontId="43" fillId="3" borderId="1" xfId="0" applyNumberFormat="1" applyFont="1" applyFill="1" applyBorder="1" applyAlignment="1">
      <alignment horizontal="center" vertical="center" wrapText="1"/>
    </xf>
    <xf numFmtId="49" fontId="14" fillId="3" borderId="1" xfId="2" applyNumberFormat="1" applyFont="1" applyFill="1" applyBorder="1" applyAlignment="1">
      <alignment horizontal="center" vertical="center"/>
    </xf>
    <xf numFmtId="49" fontId="49" fillId="0" borderId="0" xfId="0" applyNumberFormat="1" applyFont="1" applyAlignment="1">
      <alignment horizontal="center" vertical="center"/>
    </xf>
    <xf numFmtId="49" fontId="0" fillId="0" borderId="0" xfId="0" applyNumberFormat="1" applyAlignment="1">
      <alignment horizontal="center" vertical="center"/>
    </xf>
    <xf numFmtId="49" fontId="18" fillId="0" borderId="0" xfId="7" applyNumberFormat="1" applyFont="1" applyAlignment="1" applyProtection="1">
      <alignment horizontal="center"/>
    </xf>
    <xf numFmtId="0" fontId="40" fillId="0" borderId="0" xfId="0" applyFont="1" applyAlignment="1"/>
    <xf numFmtId="0" fontId="50" fillId="4" borderId="1" xfId="0" applyNumberFormat="1" applyFont="1" applyFill="1" applyBorder="1" applyAlignment="1">
      <alignment horizontal="center" vertical="center" wrapText="1"/>
    </xf>
    <xf numFmtId="4" fontId="41" fillId="0" borderId="3" xfId="0" applyNumberFormat="1" applyFont="1" applyBorder="1" applyAlignment="1">
      <alignment horizontal="center" vertical="center" wrapText="1"/>
    </xf>
    <xf numFmtId="4" fontId="37" fillId="0" borderId="0" xfId="0" applyNumberFormat="1" applyFont="1" applyAlignment="1">
      <alignment horizontal="center" vertical="center"/>
    </xf>
    <xf numFmtId="49" fontId="14" fillId="3" borderId="3" xfId="0" applyNumberFormat="1" applyFont="1" applyFill="1" applyBorder="1" applyAlignment="1">
      <alignment horizontal="center" vertical="center"/>
    </xf>
    <xf numFmtId="4" fontId="26" fillId="3" borderId="1" xfId="0" applyNumberFormat="1" applyFont="1" applyFill="1" applyBorder="1" applyAlignment="1">
      <alignment horizontal="center" vertical="center" wrapText="1"/>
    </xf>
    <xf numFmtId="49" fontId="28" fillId="3" borderId="1" xfId="0" applyNumberFormat="1" applyFont="1" applyFill="1" applyBorder="1" applyAlignment="1">
      <alignment horizontal="center" vertical="center"/>
    </xf>
    <xf numFmtId="49" fontId="29" fillId="3" borderId="1" xfId="0" applyNumberFormat="1" applyFont="1" applyFill="1" applyBorder="1" applyAlignment="1">
      <alignment horizontal="center" vertical="center"/>
    </xf>
    <xf numFmtId="49" fontId="28" fillId="3" borderId="4" xfId="0" applyNumberFormat="1" applyFont="1" applyFill="1" applyBorder="1" applyAlignment="1">
      <alignment horizontal="center" vertical="center"/>
    </xf>
    <xf numFmtId="49" fontId="28" fillId="0" borderId="4" xfId="0" applyNumberFormat="1" applyFont="1" applyBorder="1" applyAlignment="1">
      <alignment horizontal="center" vertical="center"/>
    </xf>
    <xf numFmtId="49" fontId="28" fillId="3" borderId="3" xfId="0" applyNumberFormat="1" applyFont="1" applyFill="1" applyBorder="1" applyAlignment="1">
      <alignment horizontal="center" vertical="center"/>
    </xf>
    <xf numFmtId="49" fontId="51" fillId="0" borderId="0" xfId="0" applyNumberFormat="1" applyFont="1" applyAlignment="1">
      <alignment horizontal="center" vertical="center"/>
    </xf>
    <xf numFmtId="0" fontId="11" fillId="0" borderId="1" xfId="0" applyFont="1" applyBorder="1" applyAlignment="1">
      <alignment horizontal="center" vertical="center" wrapText="1"/>
    </xf>
    <xf numFmtId="0" fontId="31" fillId="3" borderId="1" xfId="0" applyNumberFormat="1" applyFont="1" applyFill="1" applyBorder="1" applyAlignment="1">
      <alignment horizontal="center" vertical="center" wrapText="1"/>
    </xf>
    <xf numFmtId="0" fontId="52" fillId="0" borderId="0" xfId="0" applyNumberFormat="1" applyFont="1" applyAlignment="1">
      <alignment horizontal="center" vertical="center"/>
    </xf>
    <xf numFmtId="0" fontId="12" fillId="3" borderId="1" xfId="0" applyNumberFormat="1" applyFont="1" applyFill="1" applyBorder="1" applyAlignment="1">
      <alignment horizontal="left" vertical="center" wrapText="1"/>
    </xf>
    <xf numFmtId="0" fontId="53" fillId="0" borderId="1" xfId="0" applyFont="1" applyBorder="1" applyAlignment="1">
      <alignment horizontal="left" vertical="center" wrapText="1"/>
    </xf>
    <xf numFmtId="0" fontId="47" fillId="4" borderId="3" xfId="0" applyNumberFormat="1" applyFont="1" applyFill="1" applyBorder="1" applyAlignment="1">
      <alignment horizontal="left" vertical="center" wrapText="1"/>
    </xf>
    <xf numFmtId="0" fontId="54" fillId="0" borderId="0" xfId="0" applyNumberFormat="1" applyFont="1" applyAlignment="1">
      <alignment vertical="center"/>
    </xf>
    <xf numFmtId="0" fontId="27" fillId="3" borderId="1" xfId="0" applyNumberFormat="1" applyFont="1" applyFill="1" applyBorder="1" applyAlignment="1">
      <alignment horizontal="center" vertical="center"/>
    </xf>
    <xf numFmtId="0" fontId="30" fillId="3" borderId="1" xfId="0" applyNumberFormat="1" applyFont="1" applyFill="1" applyBorder="1" applyAlignment="1">
      <alignment horizontal="left" vertical="center" wrapText="1"/>
    </xf>
    <xf numFmtId="0" fontId="55" fillId="0" borderId="1" xfId="0" applyFont="1" applyBorder="1" applyAlignment="1">
      <alignment horizontal="left" vertical="center" wrapText="1"/>
    </xf>
    <xf numFmtId="0" fontId="56" fillId="4" borderId="3" xfId="0" applyNumberFormat="1" applyFont="1" applyFill="1" applyBorder="1" applyAlignment="1">
      <alignment horizontal="left" vertical="center" wrapText="1"/>
    </xf>
    <xf numFmtId="0" fontId="57" fillId="0" borderId="0" xfId="0" applyNumberFormat="1" applyFont="1" applyAlignment="1">
      <alignment vertical="center"/>
    </xf>
    <xf numFmtId="0" fontId="12" fillId="3" borderId="1" xfId="2" applyNumberFormat="1" applyFont="1" applyFill="1" applyBorder="1" applyAlignment="1">
      <alignment horizontal="center" vertical="center" wrapText="1"/>
    </xf>
    <xf numFmtId="4" fontId="32" fillId="3" borderId="1" xfId="0" applyNumberFormat="1" applyFont="1" applyFill="1" applyBorder="1" applyAlignment="1">
      <alignment horizontal="center" vertical="center" wrapText="1"/>
    </xf>
    <xf numFmtId="49" fontId="14" fillId="0" borderId="1" xfId="0" applyNumberFormat="1" applyFont="1" applyBorder="1" applyAlignment="1">
      <alignment horizontal="center" vertical="center"/>
    </xf>
    <xf numFmtId="49" fontId="14" fillId="0" borderId="1" xfId="0" applyNumberFormat="1" applyFont="1" applyBorder="1" applyAlignment="1">
      <alignment horizontal="center" vertical="center" wrapText="1"/>
    </xf>
    <xf numFmtId="49" fontId="14" fillId="0" borderId="4" xfId="0" applyNumberFormat="1" applyFont="1" applyBorder="1" applyAlignment="1">
      <alignment horizontal="center" vertical="center"/>
    </xf>
    <xf numFmtId="49" fontId="14" fillId="0" borderId="4" xfId="0" applyNumberFormat="1" applyFont="1" applyBorder="1" applyAlignment="1">
      <alignment horizontal="center" vertical="center" wrapText="1"/>
    </xf>
    <xf numFmtId="0" fontId="30" fillId="3" borderId="1" xfId="0" applyNumberFormat="1" applyFont="1" applyFill="1" applyBorder="1" applyAlignment="1">
      <alignment horizontal="left" vertical="top"/>
    </xf>
    <xf numFmtId="0" fontId="30" fillId="3" borderId="1" xfId="0" applyNumberFormat="1" applyFont="1" applyFill="1" applyBorder="1" applyAlignment="1">
      <alignment horizontal="left" vertical="top" wrapText="1"/>
    </xf>
    <xf numFmtId="0" fontId="17" fillId="3" borderId="5" xfId="2" applyNumberFormat="1" applyFont="1" applyFill="1" applyBorder="1" applyAlignment="1">
      <alignment horizontal="left" vertical="top"/>
    </xf>
    <xf numFmtId="0" fontId="55" fillId="0" borderId="1" xfId="0" applyFont="1" applyBorder="1" applyAlignment="1">
      <alignment horizontal="left" vertical="top" wrapText="1"/>
    </xf>
    <xf numFmtId="0" fontId="56" fillId="4" borderId="1" xfId="0" applyNumberFormat="1" applyFont="1" applyFill="1" applyBorder="1" applyAlignment="1">
      <alignment horizontal="left" vertical="top" wrapText="1"/>
    </xf>
    <xf numFmtId="0" fontId="56" fillId="4" borderId="3" xfId="0" applyNumberFormat="1" applyFont="1" applyFill="1" applyBorder="1" applyAlignment="1">
      <alignment horizontal="left" vertical="top" wrapText="1"/>
    </xf>
    <xf numFmtId="0" fontId="30" fillId="3" borderId="1" xfId="7" applyNumberFormat="1" applyFont="1" applyFill="1" applyBorder="1" applyAlignment="1" applyProtection="1">
      <alignment horizontal="left" vertical="top" wrapText="1"/>
    </xf>
    <xf numFmtId="0" fontId="57" fillId="0" borderId="0" xfId="0" applyNumberFormat="1" applyFont="1" applyAlignment="1">
      <alignment horizontal="left" vertical="top"/>
    </xf>
    <xf numFmtId="0" fontId="14" fillId="3" borderId="1" xfId="0" applyNumberFormat="1" applyFont="1" applyFill="1" applyBorder="1" applyAlignment="1">
      <alignment horizontal="center" vertical="center" wrapText="1"/>
    </xf>
    <xf numFmtId="0" fontId="17" fillId="3" borderId="5" xfId="2" applyNumberFormat="1" applyFont="1" applyFill="1" applyBorder="1" applyAlignment="1">
      <alignment horizontal="center" vertical="center"/>
    </xf>
    <xf numFmtId="0" fontId="41" fillId="4" borderId="3" xfId="0" applyNumberFormat="1" applyFont="1" applyFill="1" applyBorder="1" applyAlignment="1">
      <alignment horizontal="center" vertical="center" wrapText="1"/>
    </xf>
    <xf numFmtId="0" fontId="37" fillId="0" borderId="0" xfId="0" applyNumberFormat="1" applyFont="1" applyAlignment="1">
      <alignment horizontal="center" vertical="center"/>
    </xf>
    <xf numFmtId="0" fontId="38" fillId="0" borderId="0" xfId="0" applyNumberFormat="1" applyFont="1" applyAlignment="1">
      <alignment horizontal="center" vertical="center"/>
    </xf>
    <xf numFmtId="0" fontId="12" fillId="3" borderId="1" xfId="0" applyNumberFormat="1" applyFont="1" applyFill="1" applyBorder="1" applyAlignment="1">
      <alignment horizontal="left" vertical="top"/>
    </xf>
    <xf numFmtId="0" fontId="12" fillId="3" borderId="1" xfId="0" applyNumberFormat="1" applyFont="1" applyFill="1" applyBorder="1" applyAlignment="1">
      <alignment horizontal="left" vertical="top" wrapText="1"/>
    </xf>
    <xf numFmtId="0" fontId="53" fillId="0" borderId="1" xfId="0" applyFont="1" applyBorder="1" applyAlignment="1">
      <alignment horizontal="left" vertical="top" wrapText="1"/>
    </xf>
    <xf numFmtId="0" fontId="47" fillId="4" borderId="1" xfId="0" applyNumberFormat="1" applyFont="1" applyFill="1" applyBorder="1" applyAlignment="1">
      <alignment horizontal="left" vertical="top" wrapText="1"/>
    </xf>
    <xf numFmtId="0" fontId="47" fillId="3" borderId="1" xfId="0" applyNumberFormat="1" applyFont="1" applyFill="1" applyBorder="1" applyAlignment="1">
      <alignment horizontal="left" vertical="top" wrapText="1"/>
    </xf>
    <xf numFmtId="0" fontId="47" fillId="4" borderId="3" xfId="0" applyNumberFormat="1" applyFont="1" applyFill="1" applyBorder="1" applyAlignment="1">
      <alignment horizontal="left" vertical="top" wrapText="1"/>
    </xf>
    <xf numFmtId="0" fontId="47" fillId="0" borderId="1" xfId="0" applyFont="1" applyBorder="1" applyAlignment="1">
      <alignment horizontal="left" vertical="top" wrapText="1"/>
    </xf>
    <xf numFmtId="0" fontId="12" fillId="3" borderId="1" xfId="7" applyNumberFormat="1" applyFont="1" applyFill="1" applyBorder="1" applyAlignment="1" applyProtection="1">
      <alignment horizontal="left" vertical="top" wrapText="1"/>
    </xf>
    <xf numFmtId="0" fontId="12" fillId="3" borderId="4" xfId="0" applyNumberFormat="1" applyFont="1" applyFill="1" applyBorder="1" applyAlignment="1">
      <alignment horizontal="left" vertical="top" wrapText="1"/>
    </xf>
    <xf numFmtId="0" fontId="12" fillId="0" borderId="4" xfId="0" applyFont="1" applyBorder="1" applyAlignment="1">
      <alignment horizontal="left" vertical="top" wrapText="1"/>
    </xf>
    <xf numFmtId="0" fontId="12" fillId="3" borderId="1" xfId="2" applyNumberFormat="1" applyFont="1" applyFill="1" applyBorder="1" applyAlignment="1">
      <alignment horizontal="left" vertical="top" wrapText="1"/>
    </xf>
    <xf numFmtId="0" fontId="54" fillId="0" borderId="0" xfId="0" applyNumberFormat="1" applyFont="1" applyAlignment="1">
      <alignment horizontal="left" vertical="top"/>
    </xf>
    <xf numFmtId="0" fontId="17" fillId="3" borderId="4" xfId="2" applyNumberFormat="1" applyFont="1" applyFill="1" applyBorder="1" applyAlignment="1">
      <alignment horizontal="center" vertical="center"/>
    </xf>
    <xf numFmtId="0" fontId="17" fillId="3" borderId="2" xfId="2" applyNumberFormat="1" applyFont="1" applyFill="1" applyBorder="1" applyAlignment="1">
      <alignment horizontal="left" vertical="top"/>
    </xf>
    <xf numFmtId="0" fontId="0" fillId="0" borderId="0" xfId="0" applyAlignment="1">
      <alignment horizontal="center" vertical="center"/>
    </xf>
    <xf numFmtId="0" fontId="0" fillId="0" borderId="0" xfId="0" applyAlignment="1">
      <alignment horizontal="left" vertical="top"/>
    </xf>
    <xf numFmtId="0" fontId="59" fillId="0" borderId="0" xfId="0" applyFont="1" applyAlignment="1"/>
    <xf numFmtId="0" fontId="0" fillId="0" borderId="0" xfId="0" applyAlignment="1">
      <alignment horizontal="center" vertical="center" wrapText="1"/>
    </xf>
    <xf numFmtId="49" fontId="33" fillId="3" borderId="1" xfId="0" applyNumberFormat="1" applyFont="1" applyFill="1" applyBorder="1" applyAlignment="1">
      <alignment horizontal="center" vertical="center"/>
    </xf>
    <xf numFmtId="0" fontId="12" fillId="3" borderId="1" xfId="7" applyNumberFormat="1" applyFont="1" applyFill="1" applyBorder="1" applyAlignment="1" applyProtection="1">
      <alignment horizontal="center" vertical="center" wrapText="1"/>
    </xf>
    <xf numFmtId="0" fontId="30" fillId="3" borderId="1" xfId="7" applyNumberFormat="1" applyFont="1" applyFill="1" applyBorder="1" applyAlignment="1" applyProtection="1">
      <alignment horizontal="left" vertical="center" wrapText="1"/>
    </xf>
    <xf numFmtId="0" fontId="56" fillId="0" borderId="1" xfId="0" applyFont="1" applyBorder="1" applyAlignment="1">
      <alignment horizontal="left" vertical="center" wrapText="1"/>
    </xf>
    <xf numFmtId="0" fontId="21" fillId="3" borderId="1" xfId="0" applyFont="1" applyFill="1" applyBorder="1" applyAlignment="1">
      <alignment vertical="center" wrapText="1"/>
    </xf>
    <xf numFmtId="0" fontId="66" fillId="3" borderId="1" xfId="0" applyNumberFormat="1" applyFont="1" applyFill="1" applyBorder="1" applyAlignment="1">
      <alignment vertical="center" wrapText="1"/>
    </xf>
    <xf numFmtId="0" fontId="47" fillId="4" borderId="1" xfId="0" applyNumberFormat="1" applyFont="1" applyFill="1" applyBorder="1" applyAlignment="1">
      <alignment horizontal="left" vertical="center" wrapText="1"/>
    </xf>
    <xf numFmtId="4" fontId="13" fillId="0" borderId="1" xfId="0" applyNumberFormat="1" applyFont="1" applyBorder="1" applyAlignment="1">
      <alignment horizontal="center" vertical="center" wrapText="1"/>
    </xf>
    <xf numFmtId="4" fontId="13"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13" fillId="0" borderId="1" xfId="0" applyFont="1" applyBorder="1" applyAlignment="1">
      <alignment horizontal="center" vertical="center" wrapText="1"/>
    </xf>
    <xf numFmtId="49" fontId="13" fillId="0" borderId="1" xfId="0" applyNumberFormat="1" applyFont="1" applyBorder="1" applyAlignment="1">
      <alignment horizontal="center" vertical="center" wrapText="1"/>
    </xf>
    <xf numFmtId="4" fontId="25" fillId="0" borderId="1" xfId="0" applyNumberFormat="1" applyFont="1" applyBorder="1" applyAlignment="1">
      <alignment horizontal="center" vertical="center" wrapText="1"/>
    </xf>
    <xf numFmtId="49" fontId="47" fillId="0" borderId="1" xfId="0" applyNumberFormat="1" applyFont="1" applyBorder="1" applyAlignment="1">
      <alignment horizontal="center" vertical="center"/>
    </xf>
    <xf numFmtId="0" fontId="30" fillId="3" borderId="4" xfId="0" applyNumberFormat="1" applyFont="1" applyFill="1" applyBorder="1" applyAlignment="1">
      <alignment horizontal="left" vertical="center" wrapText="1"/>
    </xf>
    <xf numFmtId="0" fontId="56" fillId="4" borderId="1" xfId="0" applyNumberFormat="1" applyFont="1" applyFill="1" applyBorder="1" applyAlignment="1">
      <alignment horizontal="left" vertical="center" wrapText="1"/>
    </xf>
    <xf numFmtId="0" fontId="47" fillId="4" borderId="3" xfId="0" applyNumberFormat="1" applyFont="1" applyFill="1" applyBorder="1" applyAlignment="1">
      <alignment horizontal="center" vertical="center" wrapText="1"/>
    </xf>
    <xf numFmtId="0" fontId="21" fillId="3" borderId="1" xfId="0" applyNumberFormat="1" applyFont="1" applyFill="1" applyBorder="1" applyAlignment="1">
      <alignment horizontal="left" vertical="center" wrapText="1"/>
    </xf>
    <xf numFmtId="49" fontId="32" fillId="3" borderId="1" xfId="0" applyNumberFormat="1" applyFont="1" applyFill="1" applyBorder="1" applyAlignment="1">
      <alignment horizontal="center" vertical="center"/>
    </xf>
    <xf numFmtId="0" fontId="28" fillId="3" borderId="1" xfId="0" applyNumberFormat="1" applyFont="1" applyFill="1" applyBorder="1" applyAlignment="1">
      <alignment horizontal="center" vertical="center"/>
    </xf>
    <xf numFmtId="0" fontId="28" fillId="3" borderId="4" xfId="0" applyNumberFormat="1" applyFont="1" applyFill="1" applyBorder="1" applyAlignment="1">
      <alignment horizontal="center" vertical="center"/>
    </xf>
    <xf numFmtId="0" fontId="28" fillId="0" borderId="4" xfId="0" applyNumberFormat="1" applyFont="1" applyBorder="1" applyAlignment="1">
      <alignment horizontal="center" vertical="center"/>
    </xf>
    <xf numFmtId="0" fontId="28" fillId="3" borderId="1" xfId="2" applyNumberFormat="1" applyFont="1" applyFill="1" applyBorder="1" applyAlignment="1">
      <alignment horizontal="center" vertical="center"/>
    </xf>
    <xf numFmtId="0" fontId="32" fillId="3" borderId="1" xfId="0" applyNumberFormat="1" applyFont="1" applyFill="1" applyBorder="1" applyAlignment="1">
      <alignment horizontal="center" vertical="center"/>
    </xf>
    <xf numFmtId="0" fontId="32" fillId="0" borderId="1" xfId="0" applyFont="1" applyBorder="1" applyAlignment="1">
      <alignment horizontal="center" vertical="center" wrapText="1"/>
    </xf>
    <xf numFmtId="0" fontId="32" fillId="0" borderId="1" xfId="0" applyFont="1" applyBorder="1" applyAlignment="1">
      <alignment horizontal="center" vertical="center"/>
    </xf>
    <xf numFmtId="0" fontId="32" fillId="3" borderId="1" xfId="0" applyNumberFormat="1" applyFont="1" applyFill="1" applyBorder="1" applyAlignment="1">
      <alignment horizontal="center" vertical="center" wrapText="1"/>
    </xf>
    <xf numFmtId="0" fontId="32" fillId="2" borderId="1" xfId="0" applyNumberFormat="1" applyFont="1" applyFill="1" applyBorder="1" applyAlignment="1">
      <alignment horizontal="center" vertical="center"/>
    </xf>
    <xf numFmtId="0" fontId="32" fillId="3" borderId="4" xfId="0" applyNumberFormat="1" applyFont="1" applyFill="1" applyBorder="1" applyAlignment="1">
      <alignment horizontal="center" vertical="center"/>
    </xf>
    <xf numFmtId="0" fontId="32" fillId="0" borderId="4" xfId="0" applyFont="1" applyBorder="1" applyAlignment="1">
      <alignment horizontal="center" vertical="center"/>
    </xf>
    <xf numFmtId="0" fontId="67" fillId="0" borderId="1" xfId="0" applyFont="1" applyBorder="1" applyAlignment="1">
      <alignment horizontal="center" vertical="center"/>
    </xf>
    <xf numFmtId="0" fontId="42" fillId="4" borderId="1" xfId="0" applyNumberFormat="1" applyFont="1" applyFill="1" applyBorder="1" applyAlignment="1">
      <alignment horizontal="center" vertical="center"/>
    </xf>
    <xf numFmtId="0" fontId="42" fillId="4" borderId="1" xfId="0" applyNumberFormat="1" applyFont="1" applyFill="1" applyBorder="1" applyAlignment="1">
      <alignment horizontal="center" vertical="center" wrapText="1"/>
    </xf>
    <xf numFmtId="0" fontId="68" fillId="4" borderId="1" xfId="0" applyNumberFormat="1" applyFont="1" applyFill="1" applyBorder="1" applyAlignment="1">
      <alignment horizontal="center" vertical="center"/>
    </xf>
    <xf numFmtId="0" fontId="42" fillId="4" borderId="3" xfId="0" applyNumberFormat="1" applyFont="1" applyFill="1" applyBorder="1" applyAlignment="1">
      <alignment horizontal="center" vertical="center"/>
    </xf>
    <xf numFmtId="0" fontId="42" fillId="0" borderId="1" xfId="0" applyFont="1" applyBorder="1" applyAlignment="1">
      <alignment horizontal="center" vertical="center" wrapText="1"/>
    </xf>
    <xf numFmtId="0" fontId="41" fillId="0" borderId="1" xfId="0" applyFont="1" applyFill="1" applyBorder="1" applyAlignment="1">
      <alignment horizontal="center" vertical="center" wrapText="1"/>
    </xf>
    <xf numFmtId="0" fontId="42" fillId="0" borderId="1" xfId="0" applyFont="1" applyFill="1" applyBorder="1" applyAlignment="1">
      <alignment horizontal="center" vertical="center" wrapText="1"/>
    </xf>
    <xf numFmtId="0" fontId="47" fillId="0" borderId="1" xfId="0" applyFont="1" applyBorder="1" applyAlignment="1">
      <alignment horizontal="center" vertical="center" wrapText="1"/>
    </xf>
    <xf numFmtId="0" fontId="47" fillId="0" borderId="1" xfId="0" applyFont="1" applyFill="1" applyBorder="1" applyAlignment="1">
      <alignment horizontal="center" vertical="center" wrapText="1"/>
    </xf>
    <xf numFmtId="0" fontId="32" fillId="5" borderId="1" xfId="0" applyNumberFormat="1" applyFont="1" applyFill="1" applyBorder="1" applyAlignment="1">
      <alignment horizontal="center" vertical="center" wrapText="1"/>
    </xf>
    <xf numFmtId="0" fontId="32" fillId="5" borderId="1" xfId="0" applyFont="1" applyFill="1" applyBorder="1" applyAlignment="1">
      <alignment horizontal="center" vertical="center" wrapText="1"/>
    </xf>
    <xf numFmtId="4" fontId="32" fillId="5" borderId="1" xfId="0" applyNumberFormat="1" applyFont="1" applyFill="1" applyBorder="1" applyAlignment="1">
      <alignment horizontal="center" wrapText="1"/>
    </xf>
    <xf numFmtId="4" fontId="32" fillId="5" borderId="1" xfId="0" applyNumberFormat="1" applyFont="1" applyFill="1" applyBorder="1" applyAlignment="1">
      <alignment horizontal="center" vertical="center" wrapText="1"/>
    </xf>
    <xf numFmtId="49" fontId="32" fillId="5" borderId="1" xfId="0" applyNumberFormat="1" applyFont="1" applyFill="1" applyBorder="1" applyAlignment="1">
      <alignment horizontal="center" vertical="center" wrapText="1"/>
    </xf>
    <xf numFmtId="0" fontId="42" fillId="0" borderId="1" xfId="0" applyFont="1" applyBorder="1" applyAlignment="1">
      <alignment horizontal="center" vertical="center"/>
    </xf>
    <xf numFmtId="0" fontId="39" fillId="0" borderId="1" xfId="0" applyFont="1" applyBorder="1" applyAlignment="1">
      <alignment horizontal="center" vertical="center"/>
    </xf>
    <xf numFmtId="0" fontId="39" fillId="0" borderId="1" xfId="0" applyFont="1" applyBorder="1"/>
    <xf numFmtId="0" fontId="42" fillId="0" borderId="1" xfId="0" applyFont="1" applyFill="1" applyBorder="1" applyAlignment="1">
      <alignment horizontal="center" vertical="center"/>
    </xf>
    <xf numFmtId="0" fontId="39" fillId="0" borderId="1" xfId="0" applyFont="1" applyFill="1" applyBorder="1" applyAlignment="1">
      <alignment horizontal="center" vertical="center"/>
    </xf>
    <xf numFmtId="0" fontId="39" fillId="0" borderId="1" xfId="0" applyFont="1" applyFill="1" applyBorder="1"/>
    <xf numFmtId="0" fontId="39" fillId="0" borderId="1" xfId="0" applyFont="1" applyBorder="1" applyAlignment="1">
      <alignment horizontal="left" vertical="top" wrapText="1"/>
    </xf>
    <xf numFmtId="0" fontId="39" fillId="0" borderId="1" xfId="0" applyFont="1" applyFill="1" applyBorder="1" applyAlignment="1">
      <alignment horizontal="left" vertical="top"/>
    </xf>
    <xf numFmtId="0" fontId="39" fillId="0" borderId="1" xfId="0" applyFont="1" applyFill="1" applyBorder="1" applyAlignment="1">
      <alignment horizontal="left" vertical="top" wrapText="1"/>
    </xf>
    <xf numFmtId="0" fontId="69" fillId="0" borderId="1" xfId="0" applyFont="1" applyFill="1" applyBorder="1" applyAlignment="1">
      <alignment horizontal="center" vertical="center"/>
    </xf>
    <xf numFmtId="0" fontId="41" fillId="0" borderId="1" xfId="0" applyFont="1" applyBorder="1" applyAlignment="1">
      <alignment horizontal="center" vertical="center"/>
    </xf>
    <xf numFmtId="0" fontId="41" fillId="0" borderId="1" xfId="0" applyFont="1" applyFill="1" applyBorder="1" applyAlignment="1">
      <alignment horizontal="center" vertical="center"/>
    </xf>
    <xf numFmtId="0" fontId="69" fillId="0" borderId="1" xfId="0" applyFont="1" applyBorder="1" applyAlignment="1">
      <alignment horizontal="center" vertical="center"/>
    </xf>
    <xf numFmtId="0" fontId="13" fillId="0" borderId="1" xfId="0" applyFont="1" applyBorder="1" applyAlignment="1">
      <alignment horizontal="center" vertical="center"/>
    </xf>
    <xf numFmtId="0" fontId="67" fillId="0" borderId="1" xfId="0" applyFont="1" applyBorder="1" applyAlignment="1">
      <alignment horizontal="center" vertical="center" wrapText="1"/>
    </xf>
    <xf numFmtId="0" fontId="21" fillId="3" borderId="1" xfId="0" applyFont="1" applyFill="1" applyBorder="1" applyAlignment="1">
      <alignment horizontal="center" vertical="center"/>
    </xf>
    <xf numFmtId="0" fontId="21" fillId="3" borderId="1" xfId="0" applyFont="1" applyFill="1" applyBorder="1" applyAlignment="1">
      <alignment horizontal="center" vertical="center" wrapText="1"/>
    </xf>
    <xf numFmtId="0" fontId="66" fillId="3" borderId="1" xfId="0" applyNumberFormat="1" applyFont="1" applyFill="1" applyBorder="1" applyAlignment="1">
      <alignment horizontal="center" vertical="center" wrapText="1"/>
    </xf>
    <xf numFmtId="0" fontId="21" fillId="3" borderId="1" xfId="0" applyNumberFormat="1" applyFont="1" applyFill="1" applyBorder="1" applyAlignment="1">
      <alignment horizontal="center" vertical="center"/>
    </xf>
    <xf numFmtId="0" fontId="21" fillId="3" borderId="1" xfId="0" applyNumberFormat="1" applyFont="1" applyFill="1" applyBorder="1" applyAlignment="1">
      <alignment horizontal="center" vertical="center" wrapText="1"/>
    </xf>
    <xf numFmtId="0" fontId="66" fillId="0" borderId="1" xfId="0" applyFont="1" applyBorder="1" applyAlignment="1">
      <alignment horizontal="center" vertical="center" wrapText="1"/>
    </xf>
    <xf numFmtId="0" fontId="21" fillId="3" borderId="1" xfId="7" applyNumberFormat="1" applyFont="1" applyFill="1" applyBorder="1" applyAlignment="1" applyProtection="1">
      <alignment horizontal="center" vertical="center" wrapText="1"/>
    </xf>
    <xf numFmtId="0" fontId="21" fillId="3" borderId="4" xfId="0" applyNumberFormat="1" applyFont="1" applyFill="1" applyBorder="1" applyAlignment="1">
      <alignment horizontal="center" vertical="center" wrapText="1"/>
    </xf>
    <xf numFmtId="0" fontId="21" fillId="0" borderId="4" xfId="0" applyFont="1" applyBorder="1" applyAlignment="1">
      <alignment horizontal="center" vertical="center"/>
    </xf>
    <xf numFmtId="0" fontId="70" fillId="0" borderId="1" xfId="0" applyFont="1" applyBorder="1" applyAlignment="1">
      <alignment horizontal="center" vertical="center" wrapText="1"/>
    </xf>
    <xf numFmtId="0" fontId="66" fillId="4" borderId="1" xfId="0" applyNumberFormat="1" applyFont="1" applyFill="1" applyBorder="1" applyAlignment="1">
      <alignment horizontal="center" vertical="center" wrapText="1"/>
    </xf>
    <xf numFmtId="0" fontId="21" fillId="3" borderId="1" xfId="2" applyNumberFormat="1" applyFont="1" applyFill="1" applyBorder="1" applyAlignment="1">
      <alignment horizontal="center" vertical="center" wrapText="1"/>
    </xf>
    <xf numFmtId="0" fontId="66" fillId="4" borderId="3" xfId="0" applyNumberFormat="1" applyFont="1" applyFill="1" applyBorder="1" applyAlignment="1">
      <alignment horizontal="center" vertical="center" wrapText="1"/>
    </xf>
    <xf numFmtId="0" fontId="13" fillId="0" borderId="1" xfId="0" applyFont="1" applyFill="1" applyBorder="1" applyAlignment="1">
      <alignment horizontal="center" vertical="center"/>
    </xf>
    <xf numFmtId="0" fontId="30" fillId="0" borderId="1" xfId="0" applyNumberFormat="1" applyFont="1" applyFill="1" applyBorder="1" applyAlignment="1">
      <alignment horizontal="left" vertical="center" wrapText="1"/>
    </xf>
    <xf numFmtId="4" fontId="41" fillId="0" borderId="1" xfId="0" applyNumberFormat="1" applyFont="1" applyFill="1" applyBorder="1" applyAlignment="1">
      <alignment horizontal="center" vertical="center" wrapText="1"/>
    </xf>
    <xf numFmtId="49" fontId="28" fillId="0" borderId="1" xfId="0" applyNumberFormat="1" applyFont="1" applyFill="1" applyBorder="1" applyAlignment="1">
      <alignment horizontal="center" vertical="center"/>
    </xf>
    <xf numFmtId="49" fontId="43" fillId="0" borderId="1" xfId="0" applyNumberFormat="1" applyFont="1" applyFill="1" applyBorder="1" applyAlignment="1">
      <alignment horizontal="center" vertical="center"/>
    </xf>
    <xf numFmtId="49" fontId="43" fillId="0" borderId="1" xfId="0" applyNumberFormat="1" applyFont="1" applyBorder="1" applyAlignment="1">
      <alignment horizontal="center" vertical="center" wrapText="1"/>
    </xf>
    <xf numFmtId="0" fontId="71" fillId="3" borderId="1" xfId="0" applyNumberFormat="1" applyFont="1" applyFill="1" applyBorder="1" applyAlignment="1">
      <alignment horizontal="center" vertical="center"/>
    </xf>
    <xf numFmtId="0" fontId="47" fillId="0" borderId="1" xfId="0" applyFont="1" applyBorder="1" applyAlignment="1">
      <alignment wrapText="1"/>
    </xf>
    <xf numFmtId="49" fontId="72" fillId="3" borderId="1" xfId="0" applyNumberFormat="1" applyFont="1" applyFill="1" applyBorder="1" applyAlignment="1">
      <alignment horizontal="center" vertical="center"/>
    </xf>
    <xf numFmtId="0" fontId="30" fillId="3" borderId="1" xfId="0" applyNumberFormat="1" applyFont="1" applyFill="1" applyBorder="1" applyAlignment="1">
      <alignment vertical="center" wrapText="1"/>
    </xf>
    <xf numFmtId="49" fontId="43" fillId="0" borderId="4" xfId="0" applyNumberFormat="1" applyFont="1" applyBorder="1" applyAlignment="1">
      <alignment horizontal="center" vertical="center" wrapText="1"/>
    </xf>
    <xf numFmtId="0" fontId="56" fillId="0" borderId="1" xfId="0" applyFont="1" applyBorder="1" applyAlignment="1">
      <alignment vertical="center" wrapText="1"/>
    </xf>
    <xf numFmtId="49" fontId="69" fillId="0" borderId="3" xfId="0" applyNumberFormat="1" applyFont="1" applyBorder="1" applyAlignment="1">
      <alignment horizontal="center" vertical="center" wrapText="1"/>
    </xf>
    <xf numFmtId="0" fontId="43" fillId="0" borderId="0" xfId="0" applyFont="1" applyFill="1"/>
    <xf numFmtId="0" fontId="41" fillId="0" borderId="0" xfId="0" applyFont="1" applyFill="1"/>
    <xf numFmtId="0" fontId="41" fillId="0" borderId="1" xfId="0" applyFont="1" applyBorder="1"/>
    <xf numFmtId="0" fontId="39" fillId="0" borderId="1" xfId="0" applyFont="1" applyBorder="1" applyAlignment="1">
      <alignment horizontal="center" vertical="center" wrapText="1"/>
    </xf>
    <xf numFmtId="0" fontId="32" fillId="0" borderId="1" xfId="0" applyFont="1" applyFill="1" applyBorder="1" applyAlignment="1">
      <alignment horizontal="center" vertical="center"/>
    </xf>
    <xf numFmtId="0" fontId="21" fillId="0" borderId="1" xfId="0" applyFont="1" applyFill="1" applyBorder="1" applyAlignment="1">
      <alignment vertical="center" wrapText="1"/>
    </xf>
    <xf numFmtId="0" fontId="32" fillId="0" borderId="1" xfId="0" applyNumberFormat="1" applyFont="1" applyFill="1" applyBorder="1" applyAlignment="1">
      <alignment horizontal="center" vertical="center"/>
    </xf>
    <xf numFmtId="49" fontId="46" fillId="0" borderId="1" xfId="0" applyNumberFormat="1" applyFont="1" applyBorder="1" applyAlignment="1">
      <alignment horizontal="center" vertical="center"/>
    </xf>
    <xf numFmtId="4" fontId="21" fillId="0" borderId="1" xfId="0" applyNumberFormat="1" applyFont="1" applyBorder="1" applyAlignment="1">
      <alignment horizontal="center" vertical="center" wrapText="1"/>
    </xf>
    <xf numFmtId="49" fontId="21" fillId="0" borderId="1" xfId="0" applyNumberFormat="1" applyFont="1" applyBorder="1" applyAlignment="1">
      <alignment horizontal="center" vertical="center" wrapText="1"/>
    </xf>
    <xf numFmtId="49" fontId="13" fillId="0" borderId="1" xfId="0" applyNumberFormat="1" applyFont="1" applyBorder="1" applyAlignment="1">
      <alignment horizontal="left" vertical="center"/>
    </xf>
    <xf numFmtId="0" fontId="13" fillId="0" borderId="1" xfId="0" applyFont="1" applyBorder="1" applyAlignment="1">
      <alignment horizontal="left" vertical="center"/>
    </xf>
    <xf numFmtId="0" fontId="68" fillId="0" borderId="1" xfId="0" applyFont="1" applyBorder="1" applyAlignment="1">
      <alignment horizontal="left" vertical="center"/>
    </xf>
    <xf numFmtId="0" fontId="15" fillId="0" borderId="1" xfId="0" applyNumberFormat="1" applyFont="1" applyFill="1" applyBorder="1" applyAlignment="1">
      <alignment horizontal="center" vertical="center" wrapText="1"/>
    </xf>
    <xf numFmtId="0" fontId="12" fillId="0" borderId="1" xfId="0" applyFont="1" applyFill="1" applyBorder="1" applyAlignment="1">
      <alignment horizontal="left" vertical="top" wrapText="1"/>
    </xf>
    <xf numFmtId="0" fontId="12" fillId="3" borderId="1" xfId="0" applyFont="1" applyFill="1" applyBorder="1" applyAlignment="1">
      <alignment horizontal="left" vertical="top" wrapText="1"/>
    </xf>
    <xf numFmtId="0" fontId="12" fillId="0" borderId="1" xfId="0" applyNumberFormat="1" applyFont="1" applyFill="1" applyBorder="1" applyAlignment="1">
      <alignment horizontal="left" vertical="top" wrapText="1"/>
    </xf>
    <xf numFmtId="0" fontId="12" fillId="3" borderId="1" xfId="7" applyNumberFormat="1" applyFont="1" applyFill="1" applyBorder="1" applyAlignment="1" applyProtection="1">
      <alignment horizontal="center" vertical="top" wrapText="1"/>
    </xf>
    <xf numFmtId="0" fontId="58" fillId="4" borderId="1" xfId="0" applyNumberFormat="1" applyFont="1" applyFill="1" applyBorder="1" applyAlignment="1">
      <alignment horizontal="left" vertical="top" wrapText="1"/>
    </xf>
    <xf numFmtId="0" fontId="56" fillId="0" borderId="1" xfId="0" applyFont="1" applyBorder="1" applyAlignment="1">
      <alignment horizontal="center" vertical="center" wrapText="1"/>
    </xf>
    <xf numFmtId="49" fontId="71" fillId="3" borderId="1" xfId="0" applyNumberFormat="1" applyFont="1" applyFill="1" applyBorder="1" applyAlignment="1">
      <alignment horizontal="center" vertical="center"/>
    </xf>
    <xf numFmtId="0" fontId="39" fillId="0" borderId="14" xfId="0" applyFont="1" applyBorder="1" applyAlignment="1">
      <alignment horizontal="center" vertical="center" wrapText="1"/>
    </xf>
    <xf numFmtId="0" fontId="32" fillId="0" borderId="14" xfId="0" applyNumberFormat="1" applyFont="1" applyFill="1" applyBorder="1" applyAlignment="1">
      <alignment horizontal="center" vertical="center"/>
    </xf>
    <xf numFmtId="0" fontId="21" fillId="0" borderId="14" xfId="0" applyFont="1" applyFill="1" applyBorder="1" applyAlignment="1">
      <alignment vertical="center" wrapText="1"/>
    </xf>
    <xf numFmtId="0" fontId="12" fillId="0" borderId="14" xfId="0" applyFont="1" applyFill="1" applyBorder="1" applyAlignment="1">
      <alignment horizontal="left" vertical="top" wrapText="1"/>
    </xf>
    <xf numFmtId="4" fontId="41" fillId="3" borderId="14" xfId="0" applyNumberFormat="1" applyFont="1" applyFill="1" applyBorder="1" applyAlignment="1">
      <alignment horizontal="center" vertical="center" wrapText="1"/>
    </xf>
    <xf numFmtId="0" fontId="28" fillId="3" borderId="14" xfId="0" applyNumberFormat="1" applyFont="1" applyFill="1" applyBorder="1" applyAlignment="1">
      <alignment horizontal="center" vertical="center"/>
    </xf>
    <xf numFmtId="49" fontId="28" fillId="3" borderId="14" xfId="0" applyNumberFormat="1" applyFont="1" applyFill="1" applyBorder="1" applyAlignment="1">
      <alignment horizontal="center" vertical="center"/>
    </xf>
    <xf numFmtId="49" fontId="43" fillId="0" borderId="14" xfId="0" applyNumberFormat="1" applyFont="1" applyBorder="1" applyAlignment="1">
      <alignment horizontal="center" vertical="center"/>
    </xf>
    <xf numFmtId="0" fontId="31" fillId="3" borderId="3" xfId="0" applyNumberFormat="1" applyFont="1" applyFill="1" applyBorder="1" applyAlignment="1">
      <alignment horizontal="center" vertical="center" wrapText="1"/>
    </xf>
    <xf numFmtId="0" fontId="32" fillId="0" borderId="3" xfId="0" applyFont="1" applyBorder="1" applyAlignment="1">
      <alignment horizontal="center" vertical="center"/>
    </xf>
    <xf numFmtId="0" fontId="30" fillId="3" borderId="3" xfId="0" applyNumberFormat="1" applyFont="1" applyFill="1" applyBorder="1" applyAlignment="1">
      <alignment horizontal="left" vertical="center" wrapText="1"/>
    </xf>
    <xf numFmtId="0" fontId="12" fillId="3" borderId="3" xfId="0" applyNumberFormat="1" applyFont="1" applyFill="1" applyBorder="1" applyAlignment="1">
      <alignment horizontal="left" vertical="top" wrapText="1"/>
    </xf>
    <xf numFmtId="4" fontId="41" fillId="3" borderId="3" xfId="0" applyNumberFormat="1" applyFont="1" applyFill="1" applyBorder="1" applyAlignment="1">
      <alignment horizontal="center" vertical="center" wrapText="1"/>
    </xf>
    <xf numFmtId="0" fontId="28" fillId="3" borderId="3" xfId="0" applyNumberFormat="1" applyFont="1" applyFill="1" applyBorder="1" applyAlignment="1">
      <alignment horizontal="center" vertical="center"/>
    </xf>
    <xf numFmtId="49" fontId="43" fillId="0" borderId="3" xfId="0" applyNumberFormat="1" applyFont="1" applyBorder="1" applyAlignment="1">
      <alignment horizontal="center" vertical="center"/>
    </xf>
    <xf numFmtId="49" fontId="41" fillId="0" borderId="0" xfId="0" applyNumberFormat="1" applyFont="1" applyBorder="1" applyAlignment="1">
      <alignment horizontal="center" vertical="center"/>
    </xf>
    <xf numFmtId="0" fontId="30" fillId="3" borderId="1" xfId="0" applyNumberFormat="1" applyFont="1" applyFill="1" applyBorder="1" applyAlignment="1">
      <alignment horizontal="left" vertical="center"/>
    </xf>
    <xf numFmtId="2" fontId="42" fillId="0" borderId="1" xfId="0" applyNumberFormat="1" applyFont="1" applyBorder="1" applyAlignment="1">
      <alignment horizontal="center" vertical="center"/>
    </xf>
    <xf numFmtId="2" fontId="42" fillId="0" borderId="1" xfId="0" applyNumberFormat="1" applyFont="1" applyFill="1" applyBorder="1" applyAlignment="1">
      <alignment horizontal="center" vertical="center"/>
    </xf>
    <xf numFmtId="0" fontId="31" fillId="0" borderId="1" xfId="0" applyNumberFormat="1" applyFont="1" applyFill="1" applyBorder="1" applyAlignment="1">
      <alignment horizontal="center" vertical="center" wrapText="1"/>
    </xf>
    <xf numFmtId="0" fontId="28" fillId="0" borderId="1" xfId="0" applyNumberFormat="1" applyFont="1" applyFill="1" applyBorder="1" applyAlignment="1">
      <alignment horizontal="center" vertical="center"/>
    </xf>
    <xf numFmtId="49" fontId="83" fillId="0" borderId="1" xfId="0" applyNumberFormat="1" applyFont="1" applyFill="1" applyBorder="1" applyAlignment="1">
      <alignment horizontal="center" vertical="center" wrapText="1"/>
    </xf>
    <xf numFmtId="0" fontId="13" fillId="6" borderId="1" xfId="0" applyFont="1" applyFill="1" applyBorder="1" applyAlignment="1">
      <alignment horizontal="center" vertical="center"/>
    </xf>
    <xf numFmtId="0" fontId="46" fillId="6" borderId="1" xfId="0" applyFont="1" applyFill="1" applyBorder="1" applyAlignment="1">
      <alignment horizontal="center" vertical="center"/>
    </xf>
    <xf numFmtId="49" fontId="34" fillId="0" borderId="0" xfId="0" applyNumberFormat="1" applyFont="1" applyBorder="1" applyAlignment="1">
      <alignment horizontal="center" vertical="center" wrapText="1"/>
    </xf>
    <xf numFmtId="0" fontId="0" fillId="0" borderId="0" xfId="0" applyBorder="1" applyAlignment="1">
      <alignment wrapText="1"/>
    </xf>
    <xf numFmtId="0" fontId="46" fillId="0" borderId="0" xfId="0" applyFont="1" applyAlignment="1">
      <alignment horizontal="center"/>
    </xf>
    <xf numFmtId="49" fontId="46" fillId="0" borderId="0" xfId="0" applyNumberFormat="1" applyFont="1" applyAlignment="1">
      <alignment horizontal="center"/>
    </xf>
    <xf numFmtId="49" fontId="77" fillId="0" borderId="8" xfId="0" applyNumberFormat="1" applyFont="1" applyBorder="1" applyAlignment="1">
      <alignment horizontal="center" vertical="center"/>
    </xf>
    <xf numFmtId="49" fontId="77" fillId="0" borderId="9" xfId="0" applyNumberFormat="1" applyFont="1" applyBorder="1" applyAlignment="1">
      <alignment horizontal="center" vertical="center"/>
    </xf>
    <xf numFmtId="49" fontId="77" fillId="0" borderId="10" xfId="0" applyNumberFormat="1" applyFont="1" applyBorder="1" applyAlignment="1">
      <alignment horizontal="center" vertical="center"/>
    </xf>
    <xf numFmtId="49" fontId="77" fillId="0" borderId="11" xfId="0" applyNumberFormat="1" applyFont="1" applyBorder="1" applyAlignment="1">
      <alignment horizontal="center" vertical="center"/>
    </xf>
    <xf numFmtId="49" fontId="77" fillId="0" borderId="0" xfId="0" applyNumberFormat="1" applyFont="1" applyBorder="1" applyAlignment="1">
      <alignment horizontal="center" vertical="center"/>
    </xf>
    <xf numFmtId="49" fontId="77" fillId="0" borderId="12" xfId="0" applyNumberFormat="1" applyFont="1" applyBorder="1" applyAlignment="1">
      <alignment horizontal="center" vertical="center"/>
    </xf>
    <xf numFmtId="49" fontId="77" fillId="0" borderId="13" xfId="0" applyNumberFormat="1" applyFont="1" applyBorder="1" applyAlignment="1">
      <alignment horizontal="center" vertical="center"/>
    </xf>
    <xf numFmtId="49" fontId="77" fillId="0" borderId="6" xfId="0" applyNumberFormat="1" applyFont="1" applyBorder="1" applyAlignment="1">
      <alignment horizontal="center" vertical="center"/>
    </xf>
    <xf numFmtId="49" fontId="77" fillId="0" borderId="7" xfId="0" applyNumberFormat="1" applyFont="1" applyBorder="1" applyAlignment="1">
      <alignment horizontal="center" vertical="center"/>
    </xf>
    <xf numFmtId="49" fontId="46" fillId="0" borderId="2" xfId="0" applyNumberFormat="1" applyFont="1" applyBorder="1" applyAlignment="1">
      <alignment horizontal="left" vertical="center" wrapText="1"/>
    </xf>
    <xf numFmtId="49" fontId="46" fillId="0" borderId="5" xfId="0" applyNumberFormat="1" applyFont="1" applyBorder="1" applyAlignment="1">
      <alignment horizontal="left" vertical="center" wrapText="1"/>
    </xf>
    <xf numFmtId="49" fontId="46" fillId="0" borderId="4" xfId="0" applyNumberFormat="1" applyFont="1" applyBorder="1" applyAlignment="1">
      <alignment horizontal="left" vertical="center" wrapText="1"/>
    </xf>
    <xf numFmtId="0" fontId="46" fillId="0" borderId="2" xfId="0" applyFont="1" applyBorder="1" applyAlignment="1">
      <alignment horizontal="left" vertical="center"/>
    </xf>
    <xf numFmtId="0" fontId="46" fillId="0" borderId="5" xfId="0" applyFont="1" applyBorder="1" applyAlignment="1">
      <alignment horizontal="left" vertical="center"/>
    </xf>
    <xf numFmtId="0" fontId="46" fillId="0" borderId="4" xfId="0" applyFont="1" applyBorder="1" applyAlignment="1">
      <alignment horizontal="left" vertical="center"/>
    </xf>
    <xf numFmtId="0" fontId="78" fillId="0" borderId="2" xfId="7" applyFont="1" applyBorder="1" applyAlignment="1" applyProtection="1">
      <alignment horizontal="left" vertical="center"/>
    </xf>
    <xf numFmtId="0" fontId="78" fillId="0" borderId="5" xfId="7" applyFont="1" applyBorder="1" applyAlignment="1" applyProtection="1">
      <alignment horizontal="left" vertical="center"/>
    </xf>
    <xf numFmtId="0" fontId="78" fillId="0" borderId="4" xfId="7" applyFont="1" applyBorder="1" applyAlignment="1" applyProtection="1">
      <alignment horizontal="left" vertical="center"/>
    </xf>
    <xf numFmtId="0" fontId="13" fillId="0" borderId="0" xfId="0" applyNumberFormat="1" applyFont="1" applyAlignment="1">
      <alignment horizontal="center"/>
    </xf>
    <xf numFmtId="49" fontId="13" fillId="0" borderId="0" xfId="0" applyNumberFormat="1" applyFont="1" applyAlignment="1">
      <alignment horizontal="center"/>
    </xf>
    <xf numFmtId="49" fontId="1" fillId="0" borderId="0" xfId="7" applyNumberFormat="1" applyAlignment="1" applyProtection="1">
      <alignment horizontal="center" vertical="center"/>
    </xf>
    <xf numFmtId="49" fontId="18" fillId="0" borderId="0" xfId="7" applyNumberFormat="1" applyFont="1" applyAlignment="1" applyProtection="1">
      <alignment horizontal="center" vertical="center"/>
    </xf>
    <xf numFmtId="0" fontId="18" fillId="0" borderId="0" xfId="7" applyFont="1" applyAlignment="1" applyProtection="1">
      <alignment horizontal="center"/>
    </xf>
    <xf numFmtId="0" fontId="74" fillId="0" borderId="1" xfId="7" applyNumberFormat="1" applyFont="1" applyBorder="1" applyAlignment="1" applyProtection="1">
      <alignment horizontal="center" vertical="center"/>
    </xf>
    <xf numFmtId="0" fontId="75" fillId="0" borderId="1" xfId="0" applyNumberFormat="1" applyFont="1" applyBorder="1" applyAlignment="1">
      <alignment horizontal="center" vertical="center"/>
    </xf>
    <xf numFmtId="0" fontId="63" fillId="8" borderId="1" xfId="1" applyNumberFormat="1" applyFont="1" applyFill="1" applyBorder="1" applyAlignment="1">
      <alignment horizontal="left" vertical="center"/>
    </xf>
    <xf numFmtId="0" fontId="64" fillId="0" borderId="1" xfId="0" applyFont="1" applyBorder="1" applyAlignment="1"/>
    <xf numFmtId="0" fontId="17" fillId="3" borderId="2" xfId="2" applyNumberFormat="1" applyFont="1" applyFill="1" applyBorder="1" applyAlignment="1">
      <alignment horizontal="left" vertical="center"/>
    </xf>
    <xf numFmtId="0" fontId="17" fillId="3" borderId="5" xfId="2" applyNumberFormat="1" applyFont="1" applyFill="1" applyBorder="1" applyAlignment="1">
      <alignment horizontal="left" vertical="center"/>
    </xf>
    <xf numFmtId="0" fontId="17" fillId="3" borderId="4" xfId="2" applyNumberFormat="1" applyFont="1" applyFill="1" applyBorder="1" applyAlignment="1">
      <alignment horizontal="left" vertical="center"/>
    </xf>
    <xf numFmtId="0" fontId="62" fillId="3" borderId="1" xfId="2" applyNumberFormat="1" applyFont="1" applyFill="1" applyBorder="1" applyAlignment="1">
      <alignment horizontal="left" vertical="center"/>
    </xf>
    <xf numFmtId="0" fontId="41" fillId="0" borderId="1" xfId="0" applyFont="1" applyBorder="1" applyAlignment="1"/>
    <xf numFmtId="0" fontId="41" fillId="0" borderId="1" xfId="0" applyFont="1" applyBorder="1" applyAlignment="1">
      <alignment vertical="center"/>
    </xf>
    <xf numFmtId="0" fontId="61" fillId="4" borderId="2" xfId="0" applyNumberFormat="1" applyFont="1" applyFill="1" applyBorder="1" applyAlignment="1">
      <alignment horizontal="left" vertical="center" wrapText="1"/>
    </xf>
    <xf numFmtId="0" fontId="61" fillId="4" borderId="5" xfId="0" applyNumberFormat="1" applyFont="1" applyFill="1" applyBorder="1" applyAlignment="1">
      <alignment horizontal="left" vertical="center" wrapText="1"/>
    </xf>
    <xf numFmtId="0" fontId="61" fillId="4" borderId="4" xfId="0" applyNumberFormat="1" applyFont="1" applyFill="1" applyBorder="1" applyAlignment="1">
      <alignment horizontal="left" vertical="center" wrapText="1"/>
    </xf>
    <xf numFmtId="0" fontId="17" fillId="3" borderId="1" xfId="2" applyNumberFormat="1" applyFont="1" applyFill="1" applyBorder="1" applyAlignment="1">
      <alignment horizontal="left" vertical="center"/>
    </xf>
    <xf numFmtId="0" fontId="14" fillId="0" borderId="1" xfId="0" applyFont="1" applyBorder="1" applyAlignment="1">
      <alignment vertical="center"/>
    </xf>
    <xf numFmtId="0" fontId="17" fillId="9" borderId="2" xfId="1" applyNumberFormat="1" applyFont="1" applyFill="1" applyBorder="1" applyAlignment="1">
      <alignment horizontal="left" vertical="center"/>
    </xf>
    <xf numFmtId="0" fontId="17" fillId="9" borderId="5" xfId="1" applyNumberFormat="1" applyFont="1" applyFill="1" applyBorder="1" applyAlignment="1">
      <alignment horizontal="left" vertical="center"/>
    </xf>
    <xf numFmtId="0" fontId="17" fillId="9" borderId="4" xfId="1" applyNumberFormat="1" applyFont="1" applyFill="1" applyBorder="1" applyAlignment="1">
      <alignment horizontal="left" vertical="center"/>
    </xf>
    <xf numFmtId="0" fontId="61" fillId="7" borderId="1" xfId="1" applyNumberFormat="1" applyFont="1" applyFill="1" applyBorder="1" applyAlignment="1">
      <alignment horizontal="left" vertical="center"/>
    </xf>
    <xf numFmtId="0" fontId="61" fillId="4" borderId="2" xfId="0" applyNumberFormat="1" applyFont="1" applyFill="1" applyBorder="1" applyAlignment="1">
      <alignment vertical="center" wrapText="1"/>
    </xf>
    <xf numFmtId="0" fontId="65" fillId="4" borderId="5" xfId="0" applyNumberFormat="1" applyFont="1" applyFill="1" applyBorder="1" applyAlignment="1">
      <alignment vertical="center" wrapText="1"/>
    </xf>
    <xf numFmtId="0" fontId="65" fillId="4" borderId="4" xfId="0" applyNumberFormat="1" applyFont="1" applyFill="1" applyBorder="1" applyAlignment="1">
      <alignment vertical="center" wrapText="1"/>
    </xf>
    <xf numFmtId="0" fontId="76" fillId="0" borderId="1" xfId="7" applyNumberFormat="1" applyFont="1" applyBorder="1" applyAlignment="1" applyProtection="1">
      <alignment horizontal="center" vertical="center"/>
    </xf>
    <xf numFmtId="0" fontId="73" fillId="0" borderId="1" xfId="0" applyNumberFormat="1" applyFont="1" applyBorder="1" applyAlignment="1">
      <alignment horizontal="center" vertical="center"/>
    </xf>
    <xf numFmtId="0" fontId="42" fillId="0" borderId="8" xfId="0" applyFont="1" applyBorder="1" applyAlignment="1">
      <alignment horizontal="center" vertical="center" wrapText="1"/>
    </xf>
    <xf numFmtId="0" fontId="42" fillId="0" borderId="9" xfId="0" applyFont="1" applyBorder="1" applyAlignment="1">
      <alignment horizontal="center" vertical="center"/>
    </xf>
    <xf numFmtId="0" fontId="42" fillId="0" borderId="10" xfId="0" applyFont="1" applyBorder="1" applyAlignment="1">
      <alignment horizontal="center" vertical="center"/>
    </xf>
    <xf numFmtId="0" fontId="42" fillId="0" borderId="11" xfId="0" applyFont="1" applyBorder="1" applyAlignment="1">
      <alignment horizontal="center" vertical="center"/>
    </xf>
    <xf numFmtId="0" fontId="42" fillId="0" borderId="0" xfId="0" applyFont="1" applyBorder="1" applyAlignment="1">
      <alignment horizontal="center" vertical="center"/>
    </xf>
    <xf numFmtId="0" fontId="42" fillId="0" borderId="12" xfId="0" applyFont="1" applyBorder="1" applyAlignment="1">
      <alignment horizontal="center" vertical="center"/>
    </xf>
    <xf numFmtId="0" fontId="42" fillId="0" borderId="13" xfId="0" applyFont="1" applyBorder="1" applyAlignment="1">
      <alignment horizontal="center" vertical="center"/>
    </xf>
    <xf numFmtId="0" fontId="42" fillId="0" borderId="6" xfId="0" applyFont="1" applyBorder="1" applyAlignment="1">
      <alignment horizontal="center" vertical="center"/>
    </xf>
    <xf numFmtId="0" fontId="42" fillId="0" borderId="7" xfId="0" applyFont="1" applyBorder="1" applyAlignment="1">
      <alignment horizontal="center" vertical="center"/>
    </xf>
  </cellXfs>
  <cellStyles count="11">
    <cellStyle name="Гиперссылка" xfId="7" builtinId="8"/>
    <cellStyle name="Обычный" xfId="0" builtinId="0"/>
    <cellStyle name="Обычный 2" xfId="8" xr:uid="{00000000-0005-0000-0000-000006000000}"/>
    <cellStyle name="Обычный 4" xfId="9" xr:uid="{00000000-0005-0000-0000-000007000000}"/>
    <cellStyle name="Процентный 2" xfId="10" xr:uid="{00000000-0005-0000-0000-000008000000}"/>
    <cellStyle name="УровеньСтрок_1" xfId="1" builtinId="1" iLevel="0"/>
    <cellStyle name="УровеньСтрок_2" xfId="2" builtinId="1" iLevel="1"/>
    <cellStyle name="Normal 10 2" xfId="3" xr:uid="{00000000-0005-0000-0000-000000000000}"/>
    <cellStyle name="Normal 3" xfId="4" xr:uid="{00000000-0005-0000-0000-000001000000}"/>
    <cellStyle name="Normal 4" xfId="5" xr:uid="{00000000-0005-0000-0000-000002000000}"/>
    <cellStyle name="Normal_Sheet1" xfId="6" xr:uid="{00000000-0005-0000-0000-00000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Тема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belimlight.by/" TargetMode="External"/><Relationship Id="rId1" Type="http://schemas.openxmlformats.org/officeDocument/2006/relationships/hyperlink" Target="http://imlight.by/"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www.highlite.com/"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www.allen-heath.com/"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www.pr-lighting.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Лист1">
    <tabColor rgb="FFFFC000"/>
    <pageSetUpPr fitToPage="1"/>
  </sheetPr>
  <dimension ref="B1:Z33"/>
  <sheetViews>
    <sheetView showRuler="0" workbookViewId="0">
      <selection activeCell="M17" sqref="M17"/>
    </sheetView>
  </sheetViews>
  <sheetFormatPr baseColWidth="10" defaultColWidth="8.83203125" defaultRowHeight="15"/>
  <cols>
    <col min="1" max="1" width="1.5" customWidth="1"/>
    <col min="2" max="2" width="10.6640625" customWidth="1"/>
    <col min="5" max="5" width="23.5" customWidth="1"/>
    <col min="7" max="7" width="10.83203125" customWidth="1"/>
    <col min="8" max="8" width="4.1640625" customWidth="1"/>
    <col min="9" max="9" width="18.6640625" customWidth="1"/>
    <col min="10" max="10" width="18.83203125" customWidth="1"/>
    <col min="11" max="11" width="2.6640625" customWidth="1"/>
    <col min="14" max="14" width="18.83203125" customWidth="1"/>
    <col min="15" max="15" width="9.1640625" customWidth="1"/>
  </cols>
  <sheetData>
    <row r="1" spans="2:26" s="20" customFormat="1" ht="21.75" customHeight="1">
      <c r="B1" s="2" t="s">
        <v>613</v>
      </c>
      <c r="C1" s="1"/>
      <c r="D1" s="1"/>
      <c r="E1" s="1"/>
      <c r="F1" s="1"/>
      <c r="G1" s="1"/>
      <c r="H1" s="1"/>
      <c r="I1" s="1"/>
      <c r="J1" s="1"/>
    </row>
    <row r="2" spans="2:26" ht="16.5" customHeight="1">
      <c r="B2" s="1"/>
      <c r="C2" s="1"/>
      <c r="D2" s="1"/>
      <c r="E2" s="1"/>
      <c r="F2" s="1"/>
      <c r="G2" s="1"/>
      <c r="H2" s="1"/>
      <c r="I2" s="1"/>
      <c r="J2" s="1"/>
      <c r="N2" s="21"/>
    </row>
    <row r="3" spans="2:26" s="20" customFormat="1" ht="16.5" customHeight="1">
      <c r="B3" s="1"/>
      <c r="C3" s="1"/>
      <c r="D3" s="1"/>
      <c r="E3" s="1"/>
      <c r="F3" s="1"/>
      <c r="G3" s="1"/>
      <c r="H3" s="1"/>
      <c r="I3" s="1"/>
      <c r="J3" s="1"/>
      <c r="N3" s="21"/>
    </row>
    <row r="4" spans="2:26" ht="12.75" customHeight="1">
      <c r="B4" s="1"/>
      <c r="C4" s="1"/>
      <c r="D4" s="1"/>
      <c r="E4" s="1"/>
      <c r="F4" s="1"/>
      <c r="G4" s="1"/>
      <c r="H4" s="1"/>
      <c r="I4" s="1"/>
      <c r="J4" s="1"/>
    </row>
    <row r="5" spans="2:26" ht="15.75" customHeight="1">
      <c r="B5" s="1"/>
      <c r="C5" s="1"/>
      <c r="D5" s="1"/>
      <c r="E5" s="1"/>
      <c r="F5" s="1"/>
      <c r="G5" s="1"/>
      <c r="H5" s="1"/>
      <c r="I5" s="1"/>
      <c r="J5" s="1"/>
    </row>
    <row r="6" spans="2:26" s="20" customFormat="1" ht="15.75" customHeight="1">
      <c r="B6" s="1"/>
      <c r="C6" s="1"/>
      <c r="D6" s="1"/>
      <c r="E6" s="1"/>
      <c r="F6" s="1"/>
      <c r="G6" s="1"/>
      <c r="H6" s="1"/>
      <c r="I6" s="1"/>
      <c r="J6" s="1"/>
    </row>
    <row r="7" spans="2:26" ht="15.75" customHeight="1">
      <c r="B7" s="1"/>
      <c r="C7" s="1"/>
      <c r="D7" s="1"/>
      <c r="E7" s="1"/>
      <c r="F7" s="1"/>
      <c r="G7" s="1"/>
      <c r="H7" s="1"/>
      <c r="I7" s="1"/>
      <c r="J7" s="1"/>
    </row>
    <row r="8" spans="2:26" ht="6" customHeight="1">
      <c r="B8" s="1"/>
      <c r="C8" s="1"/>
      <c r="D8" s="1"/>
      <c r="E8" s="1"/>
      <c r="F8" s="1"/>
      <c r="G8" s="1"/>
      <c r="H8" s="1"/>
      <c r="I8" s="1"/>
      <c r="J8" s="1"/>
      <c r="L8" s="16"/>
    </row>
    <row r="9" spans="2:26" s="20" customFormat="1" ht="16.5" customHeight="1">
      <c r="B9" s="1"/>
      <c r="C9" s="1"/>
      <c r="D9" s="1"/>
      <c r="E9" s="1"/>
      <c r="F9" s="1"/>
      <c r="G9" s="1"/>
      <c r="H9" s="1"/>
      <c r="I9" s="1"/>
      <c r="J9" s="1"/>
      <c r="N9" s="21"/>
    </row>
    <row r="10" spans="2:26" s="20" customFormat="1" ht="16.5" customHeight="1">
      <c r="B10" s="1"/>
      <c r="C10" s="1"/>
      <c r="D10" s="1"/>
      <c r="E10" s="1"/>
      <c r="F10" s="1"/>
      <c r="G10" s="1"/>
      <c r="H10" s="1"/>
      <c r="I10" s="1"/>
      <c r="J10" s="1"/>
      <c r="N10" s="21"/>
    </row>
    <row r="11" spans="2:26" ht="15.75" customHeight="1">
      <c r="B11" s="1"/>
      <c r="C11" s="1"/>
      <c r="D11" s="1"/>
      <c r="E11" s="1"/>
      <c r="F11" s="1"/>
      <c r="G11" s="1"/>
      <c r="H11" s="1"/>
      <c r="I11" s="1"/>
      <c r="J11" s="1"/>
      <c r="N11" s="20"/>
    </row>
    <row r="12" spans="2:26">
      <c r="B12" s="1"/>
      <c r="C12" s="1"/>
      <c r="D12" s="1"/>
      <c r="E12" s="1"/>
      <c r="F12" s="1"/>
      <c r="G12" s="1"/>
      <c r="H12" s="1"/>
      <c r="I12" s="1"/>
      <c r="J12" s="1"/>
    </row>
    <row r="13" spans="2:26" s="15" customFormat="1" ht="23" customHeight="1">
      <c r="B13" s="255" t="s">
        <v>614</v>
      </c>
      <c r="C13" s="256"/>
      <c r="D13" s="256"/>
      <c r="E13" s="256"/>
      <c r="F13" s="256"/>
      <c r="G13" s="256"/>
      <c r="H13" s="256"/>
      <c r="I13" s="256"/>
      <c r="J13" s="256"/>
      <c r="K13" s="8"/>
      <c r="P13" s="260"/>
      <c r="Q13" s="260"/>
      <c r="R13" s="260"/>
      <c r="S13" s="260"/>
      <c r="T13" s="260"/>
      <c r="U13" s="260"/>
      <c r="V13" s="260"/>
      <c r="W13" s="281"/>
      <c r="X13" s="282"/>
      <c r="Y13" s="280"/>
      <c r="Z13" s="280"/>
    </row>
    <row r="14" spans="2:26" s="15" customFormat="1" ht="13.75" customHeight="1">
      <c r="F14" s="257"/>
      <c r="G14" s="258"/>
      <c r="H14" s="12"/>
      <c r="I14" s="13"/>
      <c r="J14" s="14"/>
      <c r="K14" s="8"/>
      <c r="P14" s="46"/>
      <c r="Q14" s="46"/>
      <c r="R14" s="46"/>
      <c r="S14" s="41"/>
      <c r="T14" s="41"/>
      <c r="U14" s="46"/>
      <c r="V14" s="46"/>
      <c r="W14" s="64"/>
      <c r="X14" s="64"/>
      <c r="Y14" s="3"/>
      <c r="Z14" s="3"/>
    </row>
    <row r="15" spans="2:26" s="20" customFormat="1" ht="21" customHeight="1">
      <c r="B15" s="261" t="s">
        <v>87</v>
      </c>
      <c r="C15" s="262"/>
      <c r="D15" s="263"/>
      <c r="E15" s="222" t="s">
        <v>88</v>
      </c>
      <c r="F15" s="270" t="s">
        <v>485</v>
      </c>
      <c r="G15" s="271"/>
      <c r="H15" s="271"/>
      <c r="I15" s="271"/>
      <c r="J15" s="272"/>
      <c r="K15" s="3"/>
      <c r="P15" s="259"/>
      <c r="Q15" s="259"/>
      <c r="R15" s="259"/>
      <c r="S15" s="35"/>
      <c r="T15" s="35"/>
      <c r="U15" s="260"/>
      <c r="V15" s="260"/>
      <c r="W15" s="283"/>
      <c r="X15" s="283"/>
      <c r="Y15" s="279"/>
      <c r="Z15" s="279"/>
    </row>
    <row r="16" spans="2:26" s="20" customFormat="1" ht="26" customHeight="1">
      <c r="B16" s="264"/>
      <c r="C16" s="265"/>
      <c r="D16" s="266"/>
      <c r="E16" s="223" t="s">
        <v>83</v>
      </c>
      <c r="F16" s="273" t="s">
        <v>486</v>
      </c>
      <c r="G16" s="274"/>
      <c r="H16" s="274"/>
      <c r="I16" s="274"/>
      <c r="J16" s="275"/>
      <c r="K16" s="65"/>
      <c r="P16" s="23"/>
      <c r="Q16" s="22"/>
      <c r="R16" s="22"/>
      <c r="S16" s="259"/>
      <c r="T16" s="259"/>
      <c r="U16" s="260"/>
      <c r="V16" s="260"/>
      <c r="W16" s="41"/>
      <c r="X16" s="42"/>
      <c r="Y16" s="43"/>
      <c r="Z16" s="44"/>
    </row>
    <row r="17" spans="2:26" ht="23" customHeight="1">
      <c r="B17" s="264"/>
      <c r="C17" s="265"/>
      <c r="D17" s="266"/>
      <c r="E17" s="223" t="s">
        <v>84</v>
      </c>
      <c r="F17" s="270" t="s">
        <v>487</v>
      </c>
      <c r="G17" s="271"/>
      <c r="H17" s="271"/>
      <c r="I17" s="271"/>
      <c r="J17" s="272"/>
      <c r="K17" s="65"/>
      <c r="P17" s="4"/>
      <c r="Q17" s="20"/>
      <c r="R17" s="20"/>
      <c r="S17" s="20"/>
      <c r="T17" s="20"/>
      <c r="U17" s="5"/>
      <c r="V17" s="5"/>
      <c r="W17" s="5"/>
      <c r="X17" s="11"/>
      <c r="Y17" s="9"/>
      <c r="Z17" s="8"/>
    </row>
    <row r="18" spans="2:26" ht="28" customHeight="1">
      <c r="B18" s="264"/>
      <c r="C18" s="265"/>
      <c r="D18" s="266"/>
      <c r="E18" s="223" t="s">
        <v>85</v>
      </c>
      <c r="F18" s="270" t="s">
        <v>488</v>
      </c>
      <c r="G18" s="271"/>
      <c r="H18" s="271"/>
      <c r="I18" s="271"/>
      <c r="J18" s="272"/>
      <c r="K18" s="65"/>
      <c r="P18" s="10"/>
      <c r="Q18" s="20"/>
      <c r="R18" s="20"/>
      <c r="S18" s="20"/>
      <c r="T18" s="20"/>
      <c r="U18" s="20"/>
      <c r="V18" s="20"/>
      <c r="W18" s="20"/>
      <c r="X18" s="20"/>
      <c r="Y18" s="20"/>
      <c r="Z18" s="20"/>
    </row>
    <row r="19" spans="2:26" s="20" customFormat="1" ht="24" customHeight="1">
      <c r="B19" s="264"/>
      <c r="C19" s="265"/>
      <c r="D19" s="266"/>
      <c r="E19" s="223" t="s">
        <v>86</v>
      </c>
      <c r="F19" s="270" t="s">
        <v>489</v>
      </c>
      <c r="G19" s="271"/>
      <c r="H19" s="271"/>
      <c r="I19" s="271"/>
      <c r="J19" s="272"/>
      <c r="K19" s="65"/>
    </row>
    <row r="20" spans="2:26" ht="32" customHeight="1">
      <c r="B20" s="264"/>
      <c r="C20" s="265"/>
      <c r="D20" s="266"/>
      <c r="E20" s="223" t="s">
        <v>611</v>
      </c>
      <c r="F20" s="276" t="s">
        <v>610</v>
      </c>
      <c r="G20" s="277"/>
      <c r="H20" s="277"/>
      <c r="I20" s="277"/>
      <c r="J20" s="278"/>
      <c r="K20" s="65"/>
    </row>
    <row r="21" spans="2:26" s="20" customFormat="1" ht="32" customHeight="1">
      <c r="B21" s="267"/>
      <c r="C21" s="268"/>
      <c r="D21" s="269"/>
      <c r="E21" s="224" t="s">
        <v>612</v>
      </c>
      <c r="F21" s="276" t="s">
        <v>651</v>
      </c>
      <c r="G21" s="277"/>
      <c r="H21" s="277"/>
      <c r="I21" s="277"/>
      <c r="J21" s="278"/>
      <c r="K21" s="65"/>
    </row>
    <row r="22" spans="2:26">
      <c r="B22" s="308" t="s">
        <v>657</v>
      </c>
      <c r="C22" s="309"/>
      <c r="D22" s="309"/>
      <c r="E22" s="309"/>
      <c r="F22" s="309"/>
      <c r="G22" s="309"/>
      <c r="H22" s="309"/>
      <c r="I22" s="309"/>
      <c r="J22" s="310"/>
      <c r="K22" s="65"/>
    </row>
    <row r="23" spans="2:26" s="20" customFormat="1">
      <c r="B23" s="311"/>
      <c r="C23" s="312"/>
      <c r="D23" s="312"/>
      <c r="E23" s="312"/>
      <c r="F23" s="312"/>
      <c r="G23" s="312"/>
      <c r="H23" s="312"/>
      <c r="I23" s="312"/>
      <c r="J23" s="313"/>
      <c r="K23" s="65"/>
    </row>
    <row r="24" spans="2:26" s="17" customFormat="1">
      <c r="B24" s="311"/>
      <c r="C24" s="312"/>
      <c r="D24" s="312"/>
      <c r="E24" s="312"/>
      <c r="F24" s="312"/>
      <c r="G24" s="312"/>
      <c r="H24" s="312"/>
      <c r="I24" s="312"/>
      <c r="J24" s="313"/>
      <c r="K24" s="65"/>
    </row>
    <row r="25" spans="2:26" s="17" customFormat="1">
      <c r="B25" s="311"/>
      <c r="C25" s="312"/>
      <c r="D25" s="312"/>
      <c r="E25" s="312"/>
      <c r="F25" s="312"/>
      <c r="G25" s="312"/>
      <c r="H25" s="312"/>
      <c r="I25" s="312"/>
      <c r="J25" s="313"/>
      <c r="K25" s="65"/>
    </row>
    <row r="26" spans="2:26" s="17" customFormat="1" ht="43" customHeight="1">
      <c r="B26" s="314"/>
      <c r="C26" s="315"/>
      <c r="D26" s="315"/>
      <c r="E26" s="315"/>
      <c r="F26" s="315"/>
      <c r="G26" s="315"/>
      <c r="H26" s="315"/>
      <c r="I26" s="315"/>
      <c r="J26" s="316"/>
      <c r="K26" s="65"/>
    </row>
    <row r="27" spans="2:26" s="17" customFormat="1">
      <c r="B27" s="65"/>
      <c r="C27" s="65"/>
      <c r="D27" s="65"/>
      <c r="E27" s="65"/>
      <c r="F27" s="65"/>
      <c r="G27" s="65"/>
      <c r="H27" s="65"/>
      <c r="I27" s="65"/>
      <c r="J27" s="65"/>
      <c r="K27" s="65"/>
    </row>
    <row r="28" spans="2:26" s="20" customFormat="1" ht="47.25" customHeight="1">
      <c r="B28" s="65"/>
      <c r="C28" s="65"/>
      <c r="D28" s="65"/>
      <c r="E28" s="65"/>
      <c r="F28" s="65"/>
      <c r="G28" s="65"/>
      <c r="H28" s="65"/>
      <c r="I28" s="65"/>
      <c r="J28" s="65"/>
      <c r="K28" s="65"/>
    </row>
    <row r="29" spans="2:26" ht="15.5" customHeight="1">
      <c r="B29" s="65"/>
      <c r="C29" s="65"/>
      <c r="D29" s="65"/>
      <c r="E29" s="65"/>
      <c r="F29" s="65"/>
      <c r="G29" s="65"/>
      <c r="H29" s="65"/>
      <c r="I29" s="65"/>
      <c r="J29" s="65"/>
      <c r="K29" s="65"/>
    </row>
    <row r="30" spans="2:26" s="17" customFormat="1" ht="15.5" customHeight="1">
      <c r="B30" s="65"/>
      <c r="C30" s="65"/>
      <c r="D30" s="65"/>
      <c r="E30" s="65"/>
      <c r="F30" s="65"/>
      <c r="G30" s="65"/>
      <c r="H30" s="65"/>
      <c r="I30" s="65"/>
      <c r="J30" s="65"/>
      <c r="K30" s="65"/>
    </row>
    <row r="31" spans="2:26">
      <c r="B31" s="65"/>
      <c r="C31" s="65"/>
      <c r="D31" s="65"/>
      <c r="E31" s="65"/>
      <c r="F31" s="65"/>
      <c r="G31" s="65"/>
      <c r="H31" s="65"/>
      <c r="I31" s="65"/>
      <c r="J31" s="65"/>
      <c r="K31" s="65"/>
    </row>
    <row r="32" spans="2:26">
      <c r="F32" s="5"/>
      <c r="G32" s="5"/>
      <c r="H32" s="5"/>
      <c r="I32" s="11"/>
      <c r="J32" s="7"/>
      <c r="K32" s="8"/>
    </row>
    <row r="33" spans="6:9">
      <c r="F33" s="5"/>
      <c r="I33" s="6"/>
    </row>
  </sheetData>
  <mergeCells count="22">
    <mergeCell ref="B22:J26"/>
    <mergeCell ref="Y15:Z15"/>
    <mergeCell ref="Y13:Z13"/>
    <mergeCell ref="P13:T13"/>
    <mergeCell ref="U13:V13"/>
    <mergeCell ref="W13:X13"/>
    <mergeCell ref="P15:R15"/>
    <mergeCell ref="U15:V15"/>
    <mergeCell ref="W15:X15"/>
    <mergeCell ref="B1:J12"/>
    <mergeCell ref="B13:J13"/>
    <mergeCell ref="F14:G14"/>
    <mergeCell ref="S16:T16"/>
    <mergeCell ref="U16:V16"/>
    <mergeCell ref="B15:D21"/>
    <mergeCell ref="F15:J15"/>
    <mergeCell ref="F16:J16"/>
    <mergeCell ref="F17:J17"/>
    <mergeCell ref="F18:J18"/>
    <mergeCell ref="F19:J19"/>
    <mergeCell ref="F20:J20"/>
    <mergeCell ref="F21:J21"/>
  </mergeCells>
  <hyperlinks>
    <hyperlink ref="F20" r:id="rId1" xr:uid="{16698A36-C446-0A4B-BEE0-1C8FC7CC1128}"/>
    <hyperlink ref="F21" r:id="rId2" xr:uid="{6AD30349-F6EC-1540-88D0-DE777E5B033B}"/>
  </hyperlinks>
  <printOptions horizontalCentered="1"/>
  <pageMargins left="0.43307086614173229" right="0.39370078740157483" top="0.82677165354330717" bottom="0.74803149606299213" header="0.31496062992125984" footer="0.31496062992125984"/>
  <pageSetup paperSize="9" scale="99" fitToHeight="0"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Лист2">
    <outlinePr applyStyles="1" summaryBelow="0" summaryRight="0"/>
    <pageSetUpPr fitToPage="1"/>
  </sheetPr>
  <dimension ref="A1:IT219"/>
  <sheetViews>
    <sheetView tabSelected="1" showRuler="0" zoomScaleNormal="100" workbookViewId="0">
      <pane ySplit="2" topLeftCell="A3" activePane="bottomLeft" state="frozen"/>
      <selection activeCell="B1" sqref="B1"/>
      <selection pane="bottomLeft" activeCell="A93" sqref="A93:K93"/>
    </sheetView>
  </sheetViews>
  <sheetFormatPr baseColWidth="10" defaultColWidth="11.5" defaultRowHeight="26" outlineLevelRow="2"/>
  <cols>
    <col min="1" max="1" width="12.5" style="106" customWidth="1"/>
    <col min="2" max="2" width="14.5" style="107" customWidth="1"/>
    <col min="3" max="3" width="30.1640625" style="102" customWidth="1"/>
    <col min="4" max="4" width="34.6640625" style="119" customWidth="1"/>
    <col min="5" max="5" width="12.33203125" style="79" customWidth="1"/>
    <col min="6" max="6" width="9.83203125" style="68" customWidth="1"/>
    <col min="7" max="7" width="10.6640625" style="68" customWidth="1"/>
    <col min="8" max="8" width="11" style="68" customWidth="1"/>
    <col min="9" max="9" width="14.5" style="76" customWidth="1"/>
    <col min="10" max="10" width="15.5" style="62" customWidth="1"/>
    <col min="11" max="11" width="17.5" style="63" customWidth="1"/>
    <col min="12" max="16384" width="11.5" style="20"/>
  </cols>
  <sheetData>
    <row r="1" spans="1:11" s="24" customFormat="1" ht="36" customHeight="1">
      <c r="A1" s="284" t="s">
        <v>153</v>
      </c>
      <c r="B1" s="285"/>
      <c r="C1" s="285"/>
      <c r="D1" s="285"/>
      <c r="E1" s="285"/>
      <c r="F1" s="133" t="s">
        <v>98</v>
      </c>
      <c r="G1" s="134">
        <v>3.1171000000000002</v>
      </c>
      <c r="H1" s="134"/>
      <c r="I1" s="54" t="s">
        <v>82</v>
      </c>
      <c r="J1" s="54" t="s">
        <v>82</v>
      </c>
      <c r="K1" s="139"/>
    </row>
    <row r="2" spans="1:11" s="26" customFormat="1" ht="51">
      <c r="A2" s="135" t="s">
        <v>0</v>
      </c>
      <c r="B2" s="136" t="s">
        <v>55</v>
      </c>
      <c r="C2" s="136" t="s">
        <v>1</v>
      </c>
      <c r="D2" s="136" t="s">
        <v>78</v>
      </c>
      <c r="E2" s="136" t="s">
        <v>77</v>
      </c>
      <c r="F2" s="133" t="s">
        <v>506</v>
      </c>
      <c r="G2" s="133" t="s">
        <v>81</v>
      </c>
      <c r="H2" s="133" t="s">
        <v>99</v>
      </c>
      <c r="I2" s="137" t="s">
        <v>75</v>
      </c>
      <c r="J2" s="137" t="s">
        <v>76</v>
      </c>
      <c r="K2" s="137" t="s">
        <v>627</v>
      </c>
    </row>
    <row r="3" spans="1:11" s="27" customFormat="1" ht="18">
      <c r="A3" s="286" t="s">
        <v>19</v>
      </c>
      <c r="B3" s="287"/>
      <c r="C3" s="287"/>
      <c r="D3" s="287"/>
      <c r="E3" s="287"/>
      <c r="F3" s="287"/>
      <c r="G3" s="287"/>
      <c r="H3" s="287"/>
      <c r="I3" s="287"/>
      <c r="J3" s="287"/>
      <c r="K3" s="287"/>
    </row>
    <row r="4" spans="1:11" s="28" customFormat="1" ht="18" outlineLevel="1" collapsed="1">
      <c r="A4" s="291" t="s">
        <v>210</v>
      </c>
      <c r="B4" s="292"/>
      <c r="C4" s="292"/>
      <c r="D4" s="292"/>
      <c r="E4" s="292"/>
      <c r="F4" s="292"/>
      <c r="G4" s="292"/>
      <c r="H4" s="292"/>
      <c r="I4" s="292"/>
      <c r="J4" s="292"/>
      <c r="K4" s="292"/>
    </row>
    <row r="5" spans="1:11" s="24" customFormat="1" ht="54" hidden="1" customHeight="1" outlineLevel="2">
      <c r="A5" s="38" t="s">
        <v>654</v>
      </c>
      <c r="B5" s="149" t="s">
        <v>461</v>
      </c>
      <c r="C5" s="130" t="s">
        <v>619</v>
      </c>
      <c r="D5" s="227" t="s">
        <v>622</v>
      </c>
      <c r="E5" s="186">
        <v>255</v>
      </c>
      <c r="F5" s="48">
        <f>E5*1.15</f>
        <v>293.25</v>
      </c>
      <c r="G5" s="48">
        <f>F5*G1</f>
        <v>914.08957500000008</v>
      </c>
      <c r="H5" s="48" t="s">
        <v>2</v>
      </c>
      <c r="I5" s="71" t="s">
        <v>134</v>
      </c>
      <c r="J5" s="126"/>
      <c r="K5" s="56" t="s">
        <v>576</v>
      </c>
    </row>
    <row r="6" spans="1:11" s="24" customFormat="1" ht="58" hidden="1" customHeight="1" outlineLevel="2">
      <c r="A6" s="38" t="s">
        <v>654</v>
      </c>
      <c r="B6" s="149" t="s">
        <v>450</v>
      </c>
      <c r="C6" s="130" t="s">
        <v>449</v>
      </c>
      <c r="D6" s="227" t="s">
        <v>451</v>
      </c>
      <c r="E6" s="186">
        <v>195</v>
      </c>
      <c r="F6" s="48">
        <f t="shared" ref="F6:F27" si="0">E6*1.15</f>
        <v>224.24999999999997</v>
      </c>
      <c r="G6" s="48">
        <f>F6*G1</f>
        <v>699.0096749999999</v>
      </c>
      <c r="H6" s="48" t="s">
        <v>2</v>
      </c>
      <c r="I6" s="71" t="s">
        <v>134</v>
      </c>
      <c r="J6" s="126"/>
      <c r="K6" s="55"/>
    </row>
    <row r="7" spans="1:11" s="24" customFormat="1" ht="57" hidden="1" customHeight="1" outlineLevel="2">
      <c r="A7" s="38" t="s">
        <v>654</v>
      </c>
      <c r="B7" s="149" t="s">
        <v>453</v>
      </c>
      <c r="C7" s="130" t="s">
        <v>452</v>
      </c>
      <c r="D7" s="227" t="s">
        <v>455</v>
      </c>
      <c r="E7" s="186">
        <v>289</v>
      </c>
      <c r="F7" s="48">
        <f t="shared" si="0"/>
        <v>332.34999999999997</v>
      </c>
      <c r="G7" s="48">
        <f>F7*G1</f>
        <v>1035.9681849999999</v>
      </c>
      <c r="H7" s="48" t="s">
        <v>2</v>
      </c>
      <c r="I7" s="71" t="s">
        <v>134</v>
      </c>
      <c r="J7" s="126"/>
      <c r="K7" s="55"/>
    </row>
    <row r="8" spans="1:11" s="24" customFormat="1" ht="60" hidden="1" customHeight="1" outlineLevel="2">
      <c r="A8" s="38" t="s">
        <v>654</v>
      </c>
      <c r="B8" s="149" t="s">
        <v>458</v>
      </c>
      <c r="C8" s="130" t="s">
        <v>454</v>
      </c>
      <c r="D8" s="227" t="s">
        <v>456</v>
      </c>
      <c r="E8" s="186">
        <v>399</v>
      </c>
      <c r="F8" s="48">
        <f t="shared" si="0"/>
        <v>458.84999999999997</v>
      </c>
      <c r="G8" s="48">
        <f>F8*G1</f>
        <v>1430.2813349999999</v>
      </c>
      <c r="H8" s="48" t="s">
        <v>2</v>
      </c>
      <c r="I8" s="71" t="s">
        <v>134</v>
      </c>
      <c r="J8" s="126"/>
      <c r="K8" s="55"/>
    </row>
    <row r="9" spans="1:11" s="24" customFormat="1" ht="69" hidden="1" customHeight="1" outlineLevel="2">
      <c r="A9" s="38" t="s">
        <v>588</v>
      </c>
      <c r="B9" s="149" t="s">
        <v>460</v>
      </c>
      <c r="C9" s="130" t="s">
        <v>625</v>
      </c>
      <c r="D9" s="227" t="s">
        <v>623</v>
      </c>
      <c r="E9" s="186">
        <v>299</v>
      </c>
      <c r="F9" s="48">
        <f t="shared" si="0"/>
        <v>343.84999999999997</v>
      </c>
      <c r="G9" s="48">
        <f>F9*G1</f>
        <v>1071.8148349999999</v>
      </c>
      <c r="H9" s="48" t="s">
        <v>2</v>
      </c>
      <c r="I9" s="71" t="s">
        <v>135</v>
      </c>
      <c r="J9" s="126"/>
      <c r="K9" s="55"/>
    </row>
    <row r="10" spans="1:11" s="24" customFormat="1" ht="68" hidden="1" customHeight="1" outlineLevel="2">
      <c r="A10" s="38" t="s">
        <v>588</v>
      </c>
      <c r="B10" s="149" t="s">
        <v>459</v>
      </c>
      <c r="C10" s="130" t="s">
        <v>583</v>
      </c>
      <c r="D10" s="227" t="s">
        <v>457</v>
      </c>
      <c r="E10" s="186">
        <v>289</v>
      </c>
      <c r="F10" s="48">
        <f t="shared" si="0"/>
        <v>332.34999999999997</v>
      </c>
      <c r="G10" s="48">
        <f>F10*G1</f>
        <v>1035.9681849999999</v>
      </c>
      <c r="H10" s="48" t="s">
        <v>2</v>
      </c>
      <c r="I10" s="71" t="s">
        <v>134</v>
      </c>
      <c r="J10" s="126"/>
      <c r="K10" s="55"/>
    </row>
    <row r="11" spans="1:11" s="24" customFormat="1" ht="48" hidden="1" customHeight="1" outlineLevel="2">
      <c r="A11" s="38" t="s">
        <v>654</v>
      </c>
      <c r="B11" s="150" t="s">
        <v>5</v>
      </c>
      <c r="C11" s="130" t="s">
        <v>212</v>
      </c>
      <c r="D11" s="227" t="s">
        <v>606</v>
      </c>
      <c r="E11" s="186">
        <v>245</v>
      </c>
      <c r="F11" s="48">
        <f t="shared" si="0"/>
        <v>281.75</v>
      </c>
      <c r="G11" s="48">
        <f>F11*G1</f>
        <v>878.24292500000001</v>
      </c>
      <c r="H11" s="48" t="s">
        <v>2</v>
      </c>
      <c r="I11" s="71"/>
      <c r="J11" s="126"/>
      <c r="K11" s="55"/>
    </row>
    <row r="12" spans="1:11" s="24" customFormat="1" ht="45" hidden="1" customHeight="1" outlineLevel="2">
      <c r="A12" s="38" t="s">
        <v>654</v>
      </c>
      <c r="B12" s="150" t="s">
        <v>43</v>
      </c>
      <c r="C12" s="130" t="s">
        <v>213</v>
      </c>
      <c r="D12" s="227" t="s">
        <v>607</v>
      </c>
      <c r="E12" s="186">
        <v>415</v>
      </c>
      <c r="F12" s="48">
        <f t="shared" si="0"/>
        <v>477.24999999999994</v>
      </c>
      <c r="G12" s="48">
        <f>F12*G1</f>
        <v>1487.6359749999999</v>
      </c>
      <c r="H12" s="48" t="s">
        <v>2</v>
      </c>
      <c r="I12" s="71"/>
      <c r="J12" s="126"/>
      <c r="K12" s="55"/>
    </row>
    <row r="13" spans="1:11" s="24" customFormat="1" ht="53" hidden="1" customHeight="1" outlineLevel="2">
      <c r="A13" s="38" t="s">
        <v>654</v>
      </c>
      <c r="B13" s="150" t="s">
        <v>42</v>
      </c>
      <c r="C13" s="130" t="s">
        <v>214</v>
      </c>
      <c r="D13" s="227" t="s">
        <v>500</v>
      </c>
      <c r="E13" s="186">
        <v>535</v>
      </c>
      <c r="F13" s="48">
        <f t="shared" si="0"/>
        <v>615.25</v>
      </c>
      <c r="G13" s="48">
        <f>F13*G1</f>
        <v>1917.795775</v>
      </c>
      <c r="H13" s="48" t="s">
        <v>2</v>
      </c>
      <c r="I13" s="71" t="s">
        <v>135</v>
      </c>
      <c r="J13" s="207"/>
      <c r="K13" s="55"/>
    </row>
    <row r="14" spans="1:11" s="24" customFormat="1" ht="39" hidden="1" customHeight="1" outlineLevel="2">
      <c r="A14" s="38" t="s">
        <v>588</v>
      </c>
      <c r="B14" s="151" t="s">
        <v>3</v>
      </c>
      <c r="C14" s="130" t="s">
        <v>589</v>
      </c>
      <c r="D14" s="227" t="s">
        <v>499</v>
      </c>
      <c r="E14" s="186">
        <v>399</v>
      </c>
      <c r="F14" s="48">
        <f t="shared" si="0"/>
        <v>458.84999999999997</v>
      </c>
      <c r="G14" s="48">
        <f>F14*G1</f>
        <v>1430.2813349999999</v>
      </c>
      <c r="H14" s="48" t="s">
        <v>2</v>
      </c>
      <c r="I14" s="71"/>
      <c r="J14" s="126"/>
      <c r="K14" s="55"/>
    </row>
    <row r="15" spans="1:11" s="24" customFormat="1" ht="43" hidden="1" customHeight="1" outlineLevel="2">
      <c r="A15" s="38" t="s">
        <v>588</v>
      </c>
      <c r="B15" s="151" t="s">
        <v>41</v>
      </c>
      <c r="C15" s="130" t="s">
        <v>590</v>
      </c>
      <c r="D15" s="227" t="s">
        <v>577</v>
      </c>
      <c r="E15" s="186">
        <v>375</v>
      </c>
      <c r="F15" s="48">
        <f t="shared" si="0"/>
        <v>431.24999999999994</v>
      </c>
      <c r="G15" s="48">
        <f>F15*G1</f>
        <v>1344.2493749999999</v>
      </c>
      <c r="H15" s="48" t="s">
        <v>2</v>
      </c>
      <c r="I15" s="71" t="s">
        <v>135</v>
      </c>
      <c r="J15" s="126"/>
      <c r="K15" s="55"/>
    </row>
    <row r="16" spans="1:11" s="24" customFormat="1" ht="42" hidden="1" customHeight="1" outlineLevel="2">
      <c r="A16" s="38" t="s">
        <v>653</v>
      </c>
      <c r="B16" s="151" t="s">
        <v>50</v>
      </c>
      <c r="C16" s="130" t="s">
        <v>217</v>
      </c>
      <c r="D16" s="227" t="s">
        <v>498</v>
      </c>
      <c r="E16" s="187">
        <v>239</v>
      </c>
      <c r="F16" s="48">
        <f t="shared" si="0"/>
        <v>274.84999999999997</v>
      </c>
      <c r="G16" s="48">
        <f>F16*G1</f>
        <v>856.73493499999995</v>
      </c>
      <c r="H16" s="48" t="s">
        <v>2</v>
      </c>
      <c r="I16" s="71" t="s">
        <v>135</v>
      </c>
      <c r="J16" s="126"/>
      <c r="K16" s="55"/>
    </row>
    <row r="17" spans="1:13" s="24" customFormat="1" ht="43" hidden="1" customHeight="1" outlineLevel="2">
      <c r="A17" s="38" t="s">
        <v>653</v>
      </c>
      <c r="B17" s="151" t="s">
        <v>49</v>
      </c>
      <c r="C17" s="130" t="s">
        <v>218</v>
      </c>
      <c r="D17" s="227" t="s">
        <v>497</v>
      </c>
      <c r="E17" s="187">
        <v>299</v>
      </c>
      <c r="F17" s="48">
        <f t="shared" si="0"/>
        <v>343.84999999999997</v>
      </c>
      <c r="G17" s="48">
        <f>F17*G1</f>
        <v>1071.8148349999999</v>
      </c>
      <c r="H17" s="48" t="s">
        <v>2</v>
      </c>
      <c r="I17" s="71" t="s">
        <v>135</v>
      </c>
      <c r="J17" s="126"/>
      <c r="K17" s="56"/>
    </row>
    <row r="18" spans="1:13" s="24" customFormat="1" ht="44" hidden="1" customHeight="1" outlineLevel="2">
      <c r="A18" s="38" t="s">
        <v>653</v>
      </c>
      <c r="B18" s="151" t="s">
        <v>45</v>
      </c>
      <c r="C18" s="130" t="s">
        <v>219</v>
      </c>
      <c r="D18" s="227" t="s">
        <v>495</v>
      </c>
      <c r="E18" s="187">
        <v>329</v>
      </c>
      <c r="F18" s="48">
        <f t="shared" si="0"/>
        <v>378.34999999999997</v>
      </c>
      <c r="G18" s="48">
        <f>F18*G1</f>
        <v>1179.354785</v>
      </c>
      <c r="H18" s="48" t="s">
        <v>2</v>
      </c>
      <c r="I18" s="71" t="s">
        <v>134</v>
      </c>
      <c r="J18" s="126"/>
      <c r="K18" s="55"/>
    </row>
    <row r="19" spans="1:13" s="24" customFormat="1" ht="42" hidden="1" customHeight="1" outlineLevel="2">
      <c r="A19" s="38" t="s">
        <v>653</v>
      </c>
      <c r="B19" s="150" t="s">
        <v>46</v>
      </c>
      <c r="C19" s="130" t="s">
        <v>220</v>
      </c>
      <c r="D19" s="227" t="s">
        <v>496</v>
      </c>
      <c r="E19" s="187">
        <v>365</v>
      </c>
      <c r="F19" s="48">
        <f t="shared" si="0"/>
        <v>419.74999999999994</v>
      </c>
      <c r="G19" s="48">
        <f>F19*G1</f>
        <v>1308.4027249999999</v>
      </c>
      <c r="H19" s="48" t="s">
        <v>2</v>
      </c>
      <c r="I19" s="71" t="s">
        <v>134</v>
      </c>
      <c r="J19" s="71" t="s">
        <v>194</v>
      </c>
      <c r="K19" s="55"/>
    </row>
    <row r="20" spans="1:13" s="24" customFormat="1" ht="38" hidden="1" customHeight="1" outlineLevel="2">
      <c r="A20" s="38" t="s">
        <v>588</v>
      </c>
      <c r="B20" s="151" t="s">
        <v>420</v>
      </c>
      <c r="C20" s="130" t="s">
        <v>584</v>
      </c>
      <c r="D20" s="227" t="s">
        <v>494</v>
      </c>
      <c r="E20" s="187">
        <v>319</v>
      </c>
      <c r="F20" s="48">
        <f t="shared" si="0"/>
        <v>366.84999999999997</v>
      </c>
      <c r="G20" s="48">
        <f>F20*G1</f>
        <v>1143.508135</v>
      </c>
      <c r="H20" s="48" t="s">
        <v>2</v>
      </c>
      <c r="I20" s="71" t="s">
        <v>135</v>
      </c>
      <c r="J20" s="126"/>
      <c r="K20" s="55"/>
    </row>
    <row r="21" spans="1:13" s="24" customFormat="1" ht="40" hidden="1" customHeight="1" outlineLevel="2">
      <c r="A21" s="38" t="s">
        <v>588</v>
      </c>
      <c r="B21" s="151" t="s">
        <v>47</v>
      </c>
      <c r="C21" s="130" t="s">
        <v>585</v>
      </c>
      <c r="D21" s="227" t="s">
        <v>493</v>
      </c>
      <c r="E21" s="187">
        <v>355</v>
      </c>
      <c r="F21" s="48">
        <f t="shared" si="0"/>
        <v>408.24999999999994</v>
      </c>
      <c r="G21" s="48">
        <f>F21*G1</f>
        <v>1272.556075</v>
      </c>
      <c r="H21" s="48" t="s">
        <v>2</v>
      </c>
      <c r="I21" s="71" t="s">
        <v>135</v>
      </c>
      <c r="J21" s="126"/>
      <c r="K21" s="55"/>
    </row>
    <row r="22" spans="1:13" s="24" customFormat="1" ht="36" hidden="1" customHeight="1" outlineLevel="2">
      <c r="A22" s="38" t="s">
        <v>588</v>
      </c>
      <c r="B22" s="151" t="s">
        <v>48</v>
      </c>
      <c r="C22" s="130" t="s">
        <v>586</v>
      </c>
      <c r="D22" s="227" t="s">
        <v>492</v>
      </c>
      <c r="E22" s="187">
        <v>409</v>
      </c>
      <c r="F22" s="48">
        <f t="shared" si="0"/>
        <v>470.34999999999997</v>
      </c>
      <c r="G22" s="48">
        <f>F22*G1</f>
        <v>1466.1279850000001</v>
      </c>
      <c r="H22" s="48" t="s">
        <v>2</v>
      </c>
      <c r="I22" s="71" t="s">
        <v>134</v>
      </c>
      <c r="J22" s="126"/>
      <c r="K22" s="55"/>
    </row>
    <row r="23" spans="1:13" s="24" customFormat="1" ht="39" hidden="1" customHeight="1" outlineLevel="2">
      <c r="A23" s="38" t="s">
        <v>588</v>
      </c>
      <c r="B23" s="151" t="s">
        <v>419</v>
      </c>
      <c r="C23" s="130" t="s">
        <v>587</v>
      </c>
      <c r="D23" s="227" t="s">
        <v>491</v>
      </c>
      <c r="E23" s="187">
        <v>505</v>
      </c>
      <c r="F23" s="48">
        <f t="shared" si="0"/>
        <v>580.75</v>
      </c>
      <c r="G23" s="48">
        <f>F23*G1</f>
        <v>1810.2558250000002</v>
      </c>
      <c r="H23" s="48" t="s">
        <v>2</v>
      </c>
      <c r="I23" s="71" t="s">
        <v>134</v>
      </c>
      <c r="J23" s="126"/>
      <c r="K23" s="55"/>
    </row>
    <row r="24" spans="1:13" s="24" customFormat="1" ht="39" hidden="1" customHeight="1" outlineLevel="2">
      <c r="A24" s="38" t="s">
        <v>631</v>
      </c>
      <c r="B24" s="151" t="s">
        <v>632</v>
      </c>
      <c r="C24" s="130" t="s">
        <v>634</v>
      </c>
      <c r="D24" s="227" t="s">
        <v>636</v>
      </c>
      <c r="E24" s="187">
        <v>649</v>
      </c>
      <c r="F24" s="48">
        <f t="shared" si="0"/>
        <v>746.34999999999991</v>
      </c>
      <c r="G24" s="48">
        <f>F24*G1</f>
        <v>2326.4475849999999</v>
      </c>
      <c r="H24" s="48" t="s">
        <v>2</v>
      </c>
      <c r="I24" s="71" t="s">
        <v>194</v>
      </c>
      <c r="J24" s="126"/>
      <c r="K24" s="55"/>
    </row>
    <row r="25" spans="1:13" s="24" customFormat="1" ht="39" hidden="1" customHeight="1" outlineLevel="2">
      <c r="A25" s="38" t="s">
        <v>631</v>
      </c>
      <c r="B25" s="151" t="s">
        <v>633</v>
      </c>
      <c r="C25" s="130" t="s">
        <v>635</v>
      </c>
      <c r="D25" s="227" t="s">
        <v>637</v>
      </c>
      <c r="E25" s="187">
        <v>1255</v>
      </c>
      <c r="F25" s="48">
        <f t="shared" si="0"/>
        <v>1443.25</v>
      </c>
      <c r="G25" s="48">
        <f>F25*G1</f>
        <v>4498.7545749999999</v>
      </c>
      <c r="H25" s="48" t="s">
        <v>2</v>
      </c>
      <c r="I25" s="71" t="s">
        <v>194</v>
      </c>
      <c r="J25" s="126"/>
      <c r="K25" s="55"/>
    </row>
    <row r="26" spans="1:13" s="24" customFormat="1" ht="55" hidden="1" customHeight="1" outlineLevel="2">
      <c r="A26" s="38" t="s">
        <v>652</v>
      </c>
      <c r="B26" s="149" t="s">
        <v>53</v>
      </c>
      <c r="C26" s="131" t="s">
        <v>221</v>
      </c>
      <c r="D26" s="112" t="s">
        <v>490</v>
      </c>
      <c r="E26" s="188">
        <v>429</v>
      </c>
      <c r="F26" s="48">
        <f t="shared" si="0"/>
        <v>493.34999999999997</v>
      </c>
      <c r="G26" s="48">
        <f>F26*G1</f>
        <v>1537.821285</v>
      </c>
      <c r="H26" s="48" t="s">
        <v>2</v>
      </c>
      <c r="I26" s="71"/>
      <c r="J26" s="71" t="s">
        <v>135</v>
      </c>
      <c r="K26" s="55"/>
    </row>
    <row r="27" spans="1:13" s="24" customFormat="1" ht="45" hidden="1" customHeight="1" outlineLevel="2">
      <c r="A27" s="38" t="s">
        <v>209</v>
      </c>
      <c r="B27" s="152" t="s">
        <v>32</v>
      </c>
      <c r="C27" s="131" t="s">
        <v>207</v>
      </c>
      <c r="D27" s="112" t="s">
        <v>208</v>
      </c>
      <c r="E27" s="188">
        <v>25</v>
      </c>
      <c r="F27" s="48">
        <f t="shared" si="0"/>
        <v>28.749999999999996</v>
      </c>
      <c r="G27" s="48">
        <f>F27*G1</f>
        <v>89.616624999999999</v>
      </c>
      <c r="H27" s="48" t="s">
        <v>2</v>
      </c>
      <c r="I27" s="71" t="s">
        <v>135</v>
      </c>
      <c r="J27" s="126"/>
      <c r="K27" s="55"/>
    </row>
    <row r="28" spans="1:13" s="28" customFormat="1" ht="18" outlineLevel="1" collapsed="1">
      <c r="A28" s="291" t="s">
        <v>13</v>
      </c>
      <c r="B28" s="292"/>
      <c r="C28" s="292"/>
      <c r="D28" s="292"/>
      <c r="E28" s="292"/>
      <c r="F28" s="292"/>
      <c r="G28" s="292"/>
      <c r="H28" s="292"/>
      <c r="I28" s="292"/>
      <c r="J28" s="292"/>
      <c r="K28" s="292"/>
    </row>
    <row r="29" spans="1:13" s="24" customFormat="1" ht="38" hidden="1" customHeight="1" outlineLevel="2">
      <c r="A29" s="37" t="s">
        <v>8</v>
      </c>
      <c r="B29" s="149" t="s">
        <v>434</v>
      </c>
      <c r="C29" s="85" t="s">
        <v>608</v>
      </c>
      <c r="D29" s="109" t="s">
        <v>507</v>
      </c>
      <c r="E29" s="186">
        <v>400</v>
      </c>
      <c r="F29" s="48">
        <f>E29*1.15</f>
        <v>459.99999999999994</v>
      </c>
      <c r="G29" s="48">
        <f>F29*G1</f>
        <v>1433.866</v>
      </c>
      <c r="H29" s="48" t="s">
        <v>2</v>
      </c>
      <c r="I29" s="72" t="s">
        <v>135</v>
      </c>
      <c r="J29" s="59"/>
      <c r="K29" s="204" t="s">
        <v>237</v>
      </c>
      <c r="L29" s="29"/>
      <c r="M29" s="29"/>
    </row>
    <row r="30" spans="1:13" s="24" customFormat="1" ht="30" hidden="1" customHeight="1" outlineLevel="2">
      <c r="A30" s="37" t="s">
        <v>8</v>
      </c>
      <c r="B30" s="149" t="s">
        <v>580</v>
      </c>
      <c r="C30" s="208" t="s">
        <v>578</v>
      </c>
      <c r="D30" s="109" t="s">
        <v>579</v>
      </c>
      <c r="E30" s="189">
        <v>469</v>
      </c>
      <c r="F30" s="48">
        <f>E30*1.15</f>
        <v>539.34999999999991</v>
      </c>
      <c r="G30" s="48">
        <f>F30*G1</f>
        <v>1681.2078849999998</v>
      </c>
      <c r="H30" s="48" t="s">
        <v>2</v>
      </c>
      <c r="I30" s="72" t="s">
        <v>194</v>
      </c>
      <c r="J30" s="59"/>
      <c r="K30" s="57"/>
      <c r="L30" s="29"/>
      <c r="M30" s="29"/>
    </row>
    <row r="31" spans="1:13" s="24" customFormat="1" ht="24.5" hidden="1" customHeight="1" outlineLevel="2">
      <c r="A31" s="37" t="s">
        <v>8</v>
      </c>
      <c r="B31" s="149"/>
      <c r="C31" s="95"/>
      <c r="D31" s="108"/>
      <c r="E31" s="189"/>
      <c r="F31" s="48">
        <f t="shared" ref="F31:F40" si="1">E31*1.15</f>
        <v>0</v>
      </c>
      <c r="G31" s="48">
        <f>F31*G1</f>
        <v>0</v>
      </c>
      <c r="H31" s="48" t="s">
        <v>2</v>
      </c>
      <c r="I31" s="72"/>
      <c r="J31" s="59"/>
      <c r="K31" s="57"/>
      <c r="L31" s="30"/>
      <c r="M31" s="31"/>
    </row>
    <row r="32" spans="1:13" s="24" customFormat="1" ht="24.5" hidden="1" customHeight="1" outlineLevel="2">
      <c r="A32" s="37" t="s">
        <v>8</v>
      </c>
      <c r="B32" s="149"/>
      <c r="C32" s="95"/>
      <c r="D32" s="108"/>
      <c r="E32" s="189"/>
      <c r="F32" s="48">
        <f t="shared" si="1"/>
        <v>0</v>
      </c>
      <c r="G32" s="48">
        <f>F32*G1</f>
        <v>0</v>
      </c>
      <c r="H32" s="48" t="s">
        <v>2</v>
      </c>
      <c r="I32" s="72"/>
      <c r="J32" s="59"/>
      <c r="K32" s="57"/>
      <c r="L32" s="30"/>
      <c r="M32" s="31"/>
    </row>
    <row r="33" spans="1:13" s="24" customFormat="1" ht="24.5" hidden="1" customHeight="1" outlineLevel="2">
      <c r="A33" s="37" t="s">
        <v>8</v>
      </c>
      <c r="B33" s="149"/>
      <c r="C33" s="95"/>
      <c r="D33" s="108"/>
      <c r="E33" s="189"/>
      <c r="F33" s="48">
        <f t="shared" si="1"/>
        <v>0</v>
      </c>
      <c r="G33" s="48">
        <f>F33*G1</f>
        <v>0</v>
      </c>
      <c r="H33" s="48" t="s">
        <v>2</v>
      </c>
      <c r="I33" s="72"/>
      <c r="J33" s="59"/>
      <c r="K33" s="57"/>
      <c r="L33" s="29"/>
      <c r="M33" s="29"/>
    </row>
    <row r="34" spans="1:13" s="24" customFormat="1" ht="24.5" hidden="1" customHeight="1" outlineLevel="2">
      <c r="A34" s="37" t="s">
        <v>8</v>
      </c>
      <c r="B34" s="149"/>
      <c r="C34" s="95"/>
      <c r="D34" s="108"/>
      <c r="E34" s="189"/>
      <c r="F34" s="48">
        <f t="shared" si="1"/>
        <v>0</v>
      </c>
      <c r="G34" s="48">
        <f>F34*G1</f>
        <v>0</v>
      </c>
      <c r="H34" s="48" t="s">
        <v>2</v>
      </c>
      <c r="I34" s="72"/>
      <c r="J34" s="59"/>
      <c r="K34" s="57"/>
      <c r="L34" s="29"/>
      <c r="M34" s="29"/>
    </row>
    <row r="35" spans="1:13" s="24" customFormat="1" ht="24.5" hidden="1" customHeight="1" outlineLevel="2">
      <c r="A35" s="37" t="s">
        <v>8</v>
      </c>
      <c r="B35" s="151"/>
      <c r="C35" s="95"/>
      <c r="D35" s="108"/>
      <c r="E35" s="189"/>
      <c r="F35" s="48">
        <f t="shared" si="1"/>
        <v>0</v>
      </c>
      <c r="G35" s="48">
        <f>F35*G1</f>
        <v>0</v>
      </c>
      <c r="H35" s="48" t="s">
        <v>2</v>
      </c>
      <c r="I35" s="72"/>
      <c r="J35" s="59"/>
      <c r="K35" s="58"/>
      <c r="L35" s="29"/>
      <c r="M35" s="29"/>
    </row>
    <row r="36" spans="1:13" s="24" customFormat="1" ht="24.5" hidden="1" customHeight="1" outlineLevel="2">
      <c r="A36" s="37" t="s">
        <v>8</v>
      </c>
      <c r="B36" s="151"/>
      <c r="C36" s="95"/>
      <c r="D36" s="108"/>
      <c r="E36" s="189"/>
      <c r="F36" s="48">
        <f t="shared" si="1"/>
        <v>0</v>
      </c>
      <c r="G36" s="48">
        <f>F36*G1</f>
        <v>0</v>
      </c>
      <c r="H36" s="48" t="s">
        <v>2</v>
      </c>
      <c r="I36" s="72"/>
      <c r="J36" s="59"/>
      <c r="K36" s="57"/>
      <c r="L36" s="29"/>
      <c r="M36" s="29"/>
    </row>
    <row r="37" spans="1:13" s="24" customFormat="1" ht="24.5" hidden="1" customHeight="1" outlineLevel="2">
      <c r="A37" s="37" t="s">
        <v>8</v>
      </c>
      <c r="B37" s="151"/>
      <c r="C37" s="95"/>
      <c r="D37" s="108"/>
      <c r="E37" s="189"/>
      <c r="F37" s="48">
        <f t="shared" si="1"/>
        <v>0</v>
      </c>
      <c r="G37" s="48">
        <f>F37*G1</f>
        <v>0</v>
      </c>
      <c r="H37" s="48" t="s">
        <v>2</v>
      </c>
      <c r="I37" s="72"/>
      <c r="J37" s="59"/>
      <c r="K37" s="57"/>
      <c r="L37" s="29"/>
      <c r="M37" s="29"/>
    </row>
    <row r="38" spans="1:13" s="24" customFormat="1" ht="24.5" hidden="1" customHeight="1" outlineLevel="2">
      <c r="A38" s="37" t="s">
        <v>8</v>
      </c>
      <c r="B38" s="149"/>
      <c r="C38" s="95"/>
      <c r="D38" s="108"/>
      <c r="E38" s="189"/>
      <c r="F38" s="48">
        <f t="shared" si="1"/>
        <v>0</v>
      </c>
      <c r="G38" s="48">
        <f>F38*G1</f>
        <v>0</v>
      </c>
      <c r="H38" s="48" t="s">
        <v>2</v>
      </c>
      <c r="I38" s="72"/>
      <c r="J38" s="59"/>
      <c r="K38" s="57"/>
      <c r="L38" s="29"/>
      <c r="M38" s="29"/>
    </row>
    <row r="39" spans="1:13" s="24" customFormat="1" ht="24.5" hidden="1" customHeight="1" outlineLevel="2">
      <c r="A39" s="37" t="s">
        <v>8</v>
      </c>
      <c r="B39" s="149"/>
      <c r="C39" s="95"/>
      <c r="D39" s="108"/>
      <c r="E39" s="189"/>
      <c r="F39" s="48">
        <f t="shared" si="1"/>
        <v>0</v>
      </c>
      <c r="G39" s="48">
        <f>F39*G1</f>
        <v>0</v>
      </c>
      <c r="H39" s="48" t="s">
        <v>2</v>
      </c>
      <c r="I39" s="72"/>
      <c r="J39" s="59"/>
      <c r="K39" s="57"/>
      <c r="L39" s="29"/>
      <c r="M39" s="29"/>
    </row>
    <row r="40" spans="1:13" s="24" customFormat="1" ht="24.5" hidden="1" customHeight="1" outlineLevel="2">
      <c r="A40" s="37" t="s">
        <v>8</v>
      </c>
      <c r="B40" s="149"/>
      <c r="C40" s="95"/>
      <c r="D40" s="108"/>
      <c r="E40" s="189"/>
      <c r="F40" s="48">
        <f t="shared" si="1"/>
        <v>0</v>
      </c>
      <c r="G40" s="48">
        <f>F40*G1</f>
        <v>0</v>
      </c>
      <c r="H40" s="48" t="s">
        <v>2</v>
      </c>
      <c r="I40" s="71"/>
      <c r="J40" s="59"/>
      <c r="K40" s="57"/>
      <c r="L40" s="29"/>
      <c r="M40" s="29"/>
    </row>
    <row r="41" spans="1:13" s="28" customFormat="1" ht="18" outlineLevel="1" collapsed="1">
      <c r="A41" s="291" t="s">
        <v>9</v>
      </c>
      <c r="B41" s="291"/>
      <c r="C41" s="291"/>
      <c r="D41" s="291"/>
      <c r="E41" s="291"/>
      <c r="F41" s="291"/>
      <c r="G41" s="291"/>
      <c r="H41" s="291"/>
      <c r="I41" s="291"/>
      <c r="J41" s="291"/>
      <c r="K41" s="293"/>
    </row>
    <row r="42" spans="1:13" s="24" customFormat="1" ht="63" hidden="1" customHeight="1" outlineLevel="2">
      <c r="A42" s="37" t="s">
        <v>9</v>
      </c>
      <c r="B42" s="149" t="s">
        <v>642</v>
      </c>
      <c r="C42" s="249" t="s">
        <v>641</v>
      </c>
      <c r="D42" s="80" t="s">
        <v>643</v>
      </c>
      <c r="E42" s="189">
        <v>115</v>
      </c>
      <c r="F42" s="48">
        <f>E42*1.15</f>
        <v>132.25</v>
      </c>
      <c r="G42" s="48">
        <f>F42*G1</f>
        <v>412.23647500000004</v>
      </c>
      <c r="H42" s="48" t="s">
        <v>2</v>
      </c>
      <c r="I42" s="72" t="s">
        <v>187</v>
      </c>
      <c r="J42" s="59"/>
      <c r="K42" s="57"/>
      <c r="L42" s="29"/>
      <c r="M42" s="29"/>
    </row>
    <row r="43" spans="1:13" s="24" customFormat="1" ht="66" hidden="1" customHeight="1" outlineLevel="2">
      <c r="A43" s="37" t="s">
        <v>9</v>
      </c>
      <c r="B43" s="149"/>
      <c r="C43" s="95"/>
      <c r="D43" s="108"/>
      <c r="E43" s="189"/>
      <c r="F43" s="51"/>
      <c r="G43" s="51"/>
      <c r="H43" s="51"/>
      <c r="I43" s="72"/>
      <c r="J43" s="59"/>
      <c r="K43" s="57"/>
      <c r="L43" s="29"/>
      <c r="M43" s="29"/>
    </row>
    <row r="44" spans="1:13" s="24" customFormat="1" ht="85" hidden="1" customHeight="1" outlineLevel="2">
      <c r="A44" s="37" t="s">
        <v>9</v>
      </c>
      <c r="B44" s="149"/>
      <c r="C44" s="95"/>
      <c r="D44" s="108"/>
      <c r="E44" s="189"/>
      <c r="F44" s="51"/>
      <c r="G44" s="51"/>
      <c r="H44" s="51"/>
      <c r="I44" s="72"/>
      <c r="J44" s="59"/>
      <c r="K44" s="57"/>
      <c r="L44" s="29"/>
      <c r="M44" s="29"/>
    </row>
    <row r="45" spans="1:13" s="28" customFormat="1" ht="18" outlineLevel="1" collapsed="1">
      <c r="A45" s="291" t="s">
        <v>17</v>
      </c>
      <c r="B45" s="292"/>
      <c r="C45" s="292"/>
      <c r="D45" s="292"/>
      <c r="E45" s="292"/>
      <c r="F45" s="292"/>
      <c r="G45" s="292"/>
      <c r="H45" s="292"/>
      <c r="I45" s="292"/>
      <c r="J45" s="292"/>
      <c r="K45" s="292"/>
    </row>
    <row r="46" spans="1:13" s="24" customFormat="1" ht="39.5" hidden="1" customHeight="1" outlineLevel="2">
      <c r="A46" s="89" t="s">
        <v>17</v>
      </c>
      <c r="B46" s="152" t="s">
        <v>561</v>
      </c>
      <c r="C46" s="85" t="s">
        <v>563</v>
      </c>
      <c r="D46" s="114" t="s">
        <v>562</v>
      </c>
      <c r="E46" s="190">
        <v>80.900000000000006</v>
      </c>
      <c r="F46" s="49">
        <f>E46*1.15</f>
        <v>93.034999999999997</v>
      </c>
      <c r="G46" s="49">
        <f>F46*G1</f>
        <v>289.99939849999998</v>
      </c>
      <c r="H46" s="49" t="s">
        <v>2</v>
      </c>
      <c r="I46" s="145">
        <v>5</v>
      </c>
      <c r="J46" s="71"/>
      <c r="K46" s="92"/>
      <c r="L46" s="29"/>
      <c r="M46" s="29"/>
    </row>
    <row r="47" spans="1:13" s="24" customFormat="1" ht="39.5" hidden="1" customHeight="1" outlineLevel="2">
      <c r="A47" s="89" t="s">
        <v>17</v>
      </c>
      <c r="B47" s="152" t="s">
        <v>433</v>
      </c>
      <c r="C47" s="85" t="s">
        <v>564</v>
      </c>
      <c r="D47" s="109" t="s">
        <v>508</v>
      </c>
      <c r="E47" s="190">
        <v>115</v>
      </c>
      <c r="F47" s="49">
        <f t="shared" ref="F47:F59" si="2">E47*1.15</f>
        <v>132.25</v>
      </c>
      <c r="G47" s="49">
        <f>F47*G1</f>
        <v>412.23647500000004</v>
      </c>
      <c r="H47" s="49" t="s">
        <v>2</v>
      </c>
      <c r="I47" s="145">
        <v>2</v>
      </c>
      <c r="J47" s="71"/>
      <c r="K47" s="92"/>
      <c r="L47" s="29"/>
      <c r="M47" s="29"/>
    </row>
    <row r="48" spans="1:13" s="24" customFormat="1" ht="39.5" hidden="1" customHeight="1" outlineLevel="2">
      <c r="A48" s="89" t="s">
        <v>17</v>
      </c>
      <c r="B48" s="152" t="s">
        <v>63</v>
      </c>
      <c r="C48" s="85" t="s">
        <v>195</v>
      </c>
      <c r="D48" s="109" t="s">
        <v>196</v>
      </c>
      <c r="E48" s="190">
        <v>52</v>
      </c>
      <c r="F48" s="49">
        <f t="shared" si="2"/>
        <v>59.8</v>
      </c>
      <c r="G48" s="49">
        <f>F48*G1</f>
        <v>186.40258</v>
      </c>
      <c r="H48" s="49" t="s">
        <v>2</v>
      </c>
      <c r="I48" s="145">
        <v>6</v>
      </c>
      <c r="J48" s="71"/>
      <c r="K48" s="204" t="s">
        <v>237</v>
      </c>
      <c r="L48" s="29"/>
      <c r="M48" s="29"/>
    </row>
    <row r="49" spans="1:13" s="24" customFormat="1" ht="39.5" hidden="1" customHeight="1" outlineLevel="2">
      <c r="A49" s="89" t="s">
        <v>17</v>
      </c>
      <c r="B49" s="152" t="s">
        <v>197</v>
      </c>
      <c r="C49" s="85" t="s">
        <v>198</v>
      </c>
      <c r="D49" s="109" t="s">
        <v>199</v>
      </c>
      <c r="E49" s="190">
        <v>180</v>
      </c>
      <c r="F49" s="49">
        <f t="shared" si="2"/>
        <v>206.99999999999997</v>
      </c>
      <c r="G49" s="49">
        <f>F49*G1</f>
        <v>645.23969999999997</v>
      </c>
      <c r="H49" s="49" t="s">
        <v>2</v>
      </c>
      <c r="I49" s="145">
        <v>1</v>
      </c>
      <c r="J49" s="71"/>
      <c r="K49" s="204" t="s">
        <v>237</v>
      </c>
      <c r="L49" s="29"/>
      <c r="M49" s="29"/>
    </row>
    <row r="50" spans="1:13" s="24" customFormat="1" ht="39.5" hidden="1" customHeight="1" outlineLevel="2">
      <c r="A50" s="89" t="s">
        <v>17</v>
      </c>
      <c r="B50" s="152" t="s">
        <v>36</v>
      </c>
      <c r="C50" s="85" t="s">
        <v>200</v>
      </c>
      <c r="D50" s="109" t="s">
        <v>509</v>
      </c>
      <c r="E50" s="190">
        <v>85.5</v>
      </c>
      <c r="F50" s="49">
        <f t="shared" si="2"/>
        <v>98.324999999999989</v>
      </c>
      <c r="G50" s="49">
        <f>F50*G1</f>
        <v>306.48885749999999</v>
      </c>
      <c r="H50" s="49" t="s">
        <v>2</v>
      </c>
      <c r="I50" s="145">
        <v>2</v>
      </c>
      <c r="J50" s="71"/>
      <c r="K50" s="57"/>
      <c r="L50" s="29"/>
      <c r="M50" s="29"/>
    </row>
    <row r="51" spans="1:13" s="24" customFormat="1" ht="39.5" hidden="1" customHeight="1" outlineLevel="2">
      <c r="A51" s="89" t="s">
        <v>17</v>
      </c>
      <c r="B51" s="152" t="s">
        <v>60</v>
      </c>
      <c r="C51" s="85" t="s">
        <v>201</v>
      </c>
      <c r="D51" s="109" t="s">
        <v>510</v>
      </c>
      <c r="E51" s="190">
        <v>22.5</v>
      </c>
      <c r="F51" s="49">
        <f t="shared" si="2"/>
        <v>25.874999999999996</v>
      </c>
      <c r="G51" s="49">
        <f>F51*G1</f>
        <v>80.654962499999996</v>
      </c>
      <c r="H51" s="49" t="s">
        <v>2</v>
      </c>
      <c r="I51" s="145">
        <v>10</v>
      </c>
      <c r="J51" s="71"/>
      <c r="K51" s="57"/>
      <c r="L51" s="29"/>
      <c r="M51" s="29"/>
    </row>
    <row r="52" spans="1:13" s="24" customFormat="1" ht="39.5" hidden="1" customHeight="1" outlineLevel="2">
      <c r="A52" s="89" t="s">
        <v>17</v>
      </c>
      <c r="B52" s="152" t="s">
        <v>35</v>
      </c>
      <c r="C52" s="85" t="s">
        <v>234</v>
      </c>
      <c r="D52" s="109" t="s">
        <v>235</v>
      </c>
      <c r="E52" s="190">
        <v>92.9</v>
      </c>
      <c r="F52" s="49">
        <f t="shared" si="2"/>
        <v>106.83499999999999</v>
      </c>
      <c r="G52" s="49">
        <f>F52*G1</f>
        <v>333.0153785</v>
      </c>
      <c r="H52" s="49" t="s">
        <v>2</v>
      </c>
      <c r="I52" s="145">
        <v>1</v>
      </c>
      <c r="J52" s="71"/>
      <c r="K52" s="57"/>
      <c r="L52" s="29"/>
      <c r="M52" s="29"/>
    </row>
    <row r="53" spans="1:13" s="24" customFormat="1" ht="26.5" hidden="1" customHeight="1" outlineLevel="2">
      <c r="A53" s="89" t="s">
        <v>17</v>
      </c>
      <c r="B53" s="152" t="s">
        <v>51</v>
      </c>
      <c r="C53" s="85" t="s">
        <v>202</v>
      </c>
      <c r="D53" s="109" t="s">
        <v>203</v>
      </c>
      <c r="E53" s="190">
        <v>3.75</v>
      </c>
      <c r="F53" s="49">
        <f t="shared" si="2"/>
        <v>4.3125</v>
      </c>
      <c r="G53" s="49">
        <f>F53*G1</f>
        <v>13.442493750000001</v>
      </c>
      <c r="H53" s="49" t="s">
        <v>2</v>
      </c>
      <c r="I53" s="145">
        <v>19</v>
      </c>
      <c r="J53" s="71"/>
      <c r="K53" s="60"/>
      <c r="L53" s="29"/>
      <c r="M53" s="29"/>
    </row>
    <row r="54" spans="1:13" s="24" customFormat="1" ht="39.5" hidden="1" customHeight="1" outlineLevel="2">
      <c r="A54" s="89" t="s">
        <v>17</v>
      </c>
      <c r="B54" s="152" t="s">
        <v>37</v>
      </c>
      <c r="C54" s="85" t="s">
        <v>204</v>
      </c>
      <c r="D54" s="109" t="s">
        <v>205</v>
      </c>
      <c r="E54" s="190">
        <v>29.5</v>
      </c>
      <c r="F54" s="49">
        <f t="shared" si="2"/>
        <v>33.924999999999997</v>
      </c>
      <c r="G54" s="49">
        <f>F54*G1</f>
        <v>105.7476175</v>
      </c>
      <c r="H54" s="49" t="s">
        <v>2</v>
      </c>
      <c r="I54" s="145">
        <v>7</v>
      </c>
      <c r="J54" s="71"/>
      <c r="K54" s="60"/>
      <c r="L54" s="29"/>
      <c r="M54" s="29"/>
    </row>
    <row r="55" spans="1:13" s="24" customFormat="1" ht="39.5" hidden="1" customHeight="1" outlineLevel="2">
      <c r="A55" s="89" t="s">
        <v>231</v>
      </c>
      <c r="B55" s="152" t="s">
        <v>565</v>
      </c>
      <c r="C55" s="85" t="s">
        <v>566</v>
      </c>
      <c r="D55" s="109" t="s">
        <v>567</v>
      </c>
      <c r="E55" s="190">
        <v>485</v>
      </c>
      <c r="F55" s="49">
        <f t="shared" si="2"/>
        <v>557.75</v>
      </c>
      <c r="G55" s="49">
        <f>F55*G1</f>
        <v>1738.5625250000001</v>
      </c>
      <c r="H55" s="49" t="s">
        <v>2</v>
      </c>
      <c r="I55" s="145">
        <v>2</v>
      </c>
      <c r="J55" s="71"/>
      <c r="K55" s="60"/>
      <c r="L55" s="29"/>
      <c r="M55" s="29"/>
    </row>
    <row r="56" spans="1:13" s="24" customFormat="1" ht="39.5" hidden="1" customHeight="1" outlineLevel="2">
      <c r="A56" s="89" t="s">
        <v>231</v>
      </c>
      <c r="B56" s="152" t="s">
        <v>568</v>
      </c>
      <c r="C56" s="85" t="s">
        <v>571</v>
      </c>
      <c r="D56" s="109" t="s">
        <v>570</v>
      </c>
      <c r="E56" s="190">
        <v>579</v>
      </c>
      <c r="F56" s="49">
        <f t="shared" si="2"/>
        <v>665.84999999999991</v>
      </c>
      <c r="G56" s="49">
        <f>F56*G1</f>
        <v>2075.5210349999998</v>
      </c>
      <c r="H56" s="49" t="s">
        <v>2</v>
      </c>
      <c r="I56" s="145">
        <v>2</v>
      </c>
      <c r="J56" s="71"/>
      <c r="K56" s="60"/>
      <c r="L56" s="29"/>
      <c r="M56" s="29"/>
    </row>
    <row r="57" spans="1:13" s="24" customFormat="1" ht="53" hidden="1" customHeight="1" outlineLevel="2">
      <c r="A57" s="89" t="s">
        <v>231</v>
      </c>
      <c r="B57" s="152" t="s">
        <v>569</v>
      </c>
      <c r="C57" s="85" t="s">
        <v>572</v>
      </c>
      <c r="D57" s="109" t="s">
        <v>570</v>
      </c>
      <c r="E57" s="190">
        <v>635</v>
      </c>
      <c r="F57" s="49">
        <f t="shared" si="2"/>
        <v>730.25</v>
      </c>
      <c r="G57" s="49">
        <f>F57*G1</f>
        <v>2276.262275</v>
      </c>
      <c r="H57" s="49" t="s">
        <v>2</v>
      </c>
      <c r="I57" s="145">
        <v>2</v>
      </c>
      <c r="J57" s="71"/>
      <c r="K57" s="60"/>
      <c r="L57" s="29"/>
      <c r="M57" s="29"/>
    </row>
    <row r="58" spans="1:13" s="24" customFormat="1" ht="39.5" hidden="1" customHeight="1" outlineLevel="2">
      <c r="A58" s="89" t="s">
        <v>231</v>
      </c>
      <c r="B58" s="152" t="s">
        <v>73</v>
      </c>
      <c r="C58" s="85" t="s">
        <v>232</v>
      </c>
      <c r="D58" s="109" t="s">
        <v>233</v>
      </c>
      <c r="E58" s="190">
        <v>855</v>
      </c>
      <c r="F58" s="49">
        <f t="shared" si="2"/>
        <v>983.24999999999989</v>
      </c>
      <c r="G58" s="49">
        <f>F58*G1</f>
        <v>3064.8885749999999</v>
      </c>
      <c r="H58" s="49" t="s">
        <v>2</v>
      </c>
      <c r="I58" s="145">
        <v>1</v>
      </c>
      <c r="J58" s="71"/>
      <c r="K58" s="60"/>
      <c r="L58" s="29"/>
      <c r="M58" s="29"/>
    </row>
    <row r="59" spans="1:13" s="24" customFormat="1" ht="40.75" hidden="1" customHeight="1" outlineLevel="2">
      <c r="A59" s="89" t="s">
        <v>231</v>
      </c>
      <c r="B59" s="152" t="s">
        <v>421</v>
      </c>
      <c r="C59" s="85" t="s">
        <v>529</v>
      </c>
      <c r="D59" s="114" t="s">
        <v>511</v>
      </c>
      <c r="E59" s="191">
        <v>305</v>
      </c>
      <c r="F59" s="49">
        <f t="shared" si="2"/>
        <v>350.75</v>
      </c>
      <c r="G59" s="49">
        <f>F59*G1</f>
        <v>1093.322825</v>
      </c>
      <c r="H59" s="49" t="s">
        <v>2</v>
      </c>
      <c r="I59" s="145">
        <v>2</v>
      </c>
      <c r="J59" s="71"/>
      <c r="K59" s="57"/>
      <c r="L59" s="29"/>
      <c r="M59" s="29"/>
    </row>
    <row r="60" spans="1:13" s="28" customFormat="1" ht="18" outlineLevel="1" collapsed="1">
      <c r="A60" s="291" t="s">
        <v>10</v>
      </c>
      <c r="B60" s="292"/>
      <c r="C60" s="292"/>
      <c r="D60" s="292"/>
      <c r="E60" s="292"/>
      <c r="F60" s="292"/>
      <c r="G60" s="292"/>
      <c r="H60" s="292"/>
      <c r="I60" s="292"/>
      <c r="J60" s="292"/>
      <c r="K60" s="292"/>
    </row>
    <row r="61" spans="1:13" s="24" customFormat="1" ht="57" hidden="1" customHeight="1" outlineLevel="2">
      <c r="A61" s="37" t="s">
        <v>644</v>
      </c>
      <c r="B61" s="149" t="s">
        <v>20</v>
      </c>
      <c r="C61" s="129" t="s">
        <v>313</v>
      </c>
      <c r="D61" s="114" t="s">
        <v>314</v>
      </c>
      <c r="E61" s="191">
        <v>33.5</v>
      </c>
      <c r="F61" s="49">
        <f>E61*1.15</f>
        <v>38.524999999999999</v>
      </c>
      <c r="G61" s="49">
        <f>F61*G1</f>
        <v>120.08627750000001</v>
      </c>
      <c r="H61" s="49" t="s">
        <v>2</v>
      </c>
      <c r="I61" s="145">
        <v>30</v>
      </c>
      <c r="J61" s="71"/>
      <c r="K61" s="57"/>
      <c r="L61" s="29"/>
      <c r="M61" s="29"/>
    </row>
    <row r="62" spans="1:13" s="24" customFormat="1" ht="67" hidden="1" customHeight="1" outlineLevel="2">
      <c r="A62" s="37" t="s">
        <v>644</v>
      </c>
      <c r="B62" s="149" t="s">
        <v>483</v>
      </c>
      <c r="C62" s="129" t="s">
        <v>484</v>
      </c>
      <c r="D62" s="114" t="s">
        <v>316</v>
      </c>
      <c r="E62" s="191">
        <v>17.5</v>
      </c>
      <c r="F62" s="49">
        <f t="shared" ref="F62:F73" si="3">E62*1.15</f>
        <v>20.125</v>
      </c>
      <c r="G62" s="49">
        <f>F62*G1</f>
        <v>62.731637500000005</v>
      </c>
      <c r="H62" s="49" t="s">
        <v>2</v>
      </c>
      <c r="I62" s="145">
        <v>8</v>
      </c>
      <c r="J62" s="71"/>
      <c r="K62" s="57"/>
      <c r="L62" s="29"/>
      <c r="M62" s="29"/>
    </row>
    <row r="63" spans="1:13" s="24" customFormat="1" ht="72" hidden="1" customHeight="1" outlineLevel="2">
      <c r="A63" s="37" t="s">
        <v>644</v>
      </c>
      <c r="B63" s="149" t="s">
        <v>64</v>
      </c>
      <c r="C63" s="231" t="s">
        <v>315</v>
      </c>
      <c r="D63" s="114" t="s">
        <v>316</v>
      </c>
      <c r="E63" s="191">
        <v>17.5</v>
      </c>
      <c r="F63" s="49">
        <f t="shared" si="3"/>
        <v>20.125</v>
      </c>
      <c r="G63" s="49">
        <f>F63*G1</f>
        <v>62.731637500000005</v>
      </c>
      <c r="H63" s="49" t="s">
        <v>2</v>
      </c>
      <c r="I63" s="145">
        <v>6</v>
      </c>
      <c r="J63" s="71"/>
      <c r="K63" s="57"/>
      <c r="L63" s="29"/>
      <c r="M63" s="29"/>
    </row>
    <row r="64" spans="1:13" s="24" customFormat="1" ht="72" hidden="1" customHeight="1" outlineLevel="2">
      <c r="A64" s="37" t="s">
        <v>645</v>
      </c>
      <c r="B64" s="149" t="s">
        <v>638</v>
      </c>
      <c r="C64" s="231" t="s">
        <v>639</v>
      </c>
      <c r="D64" s="114" t="s">
        <v>640</v>
      </c>
      <c r="E64" s="191">
        <v>23.9</v>
      </c>
      <c r="F64" s="49">
        <f t="shared" si="3"/>
        <v>27.484999999999996</v>
      </c>
      <c r="G64" s="49">
        <f>F64*G1</f>
        <v>85.673493499999992</v>
      </c>
      <c r="H64" s="49" t="s">
        <v>2</v>
      </c>
      <c r="I64" s="145">
        <v>6</v>
      </c>
      <c r="J64" s="71"/>
      <c r="K64" s="57"/>
      <c r="L64" s="29"/>
      <c r="M64" s="29"/>
    </row>
    <row r="65" spans="1:13" s="24" customFormat="1" ht="107" hidden="1" customHeight="1" outlineLevel="2">
      <c r="A65" s="37" t="s">
        <v>645</v>
      </c>
      <c r="B65" s="149" t="s">
        <v>422</v>
      </c>
      <c r="C65" s="129" t="s">
        <v>423</v>
      </c>
      <c r="D65" s="114" t="s">
        <v>596</v>
      </c>
      <c r="E65" s="191">
        <v>42.9</v>
      </c>
      <c r="F65" s="49">
        <f t="shared" si="3"/>
        <v>49.334999999999994</v>
      </c>
      <c r="G65" s="49">
        <f>F65*G1</f>
        <v>153.7821285</v>
      </c>
      <c r="H65" s="49" t="s">
        <v>2</v>
      </c>
      <c r="I65" s="145">
        <v>2</v>
      </c>
      <c r="J65" s="71"/>
      <c r="K65" s="57"/>
      <c r="L65" s="29"/>
      <c r="M65" s="29"/>
    </row>
    <row r="66" spans="1:13" s="24" customFormat="1" ht="71" hidden="1" customHeight="1" outlineLevel="2">
      <c r="A66" s="37" t="s">
        <v>646</v>
      </c>
      <c r="B66" s="149" t="s">
        <v>25</v>
      </c>
      <c r="C66" s="128" t="s">
        <v>317</v>
      </c>
      <c r="D66" s="115" t="s">
        <v>318</v>
      </c>
      <c r="E66" s="192">
        <v>19.5</v>
      </c>
      <c r="F66" s="49">
        <f t="shared" si="3"/>
        <v>22.424999999999997</v>
      </c>
      <c r="G66" s="49">
        <f>F66*G1</f>
        <v>69.900967499999993</v>
      </c>
      <c r="H66" s="49" t="s">
        <v>2</v>
      </c>
      <c r="I66" s="145">
        <v>1</v>
      </c>
      <c r="J66" s="71"/>
      <c r="K66" s="57"/>
      <c r="L66" s="29"/>
      <c r="M66" s="29"/>
    </row>
    <row r="67" spans="1:13" s="24" customFormat="1" ht="52.75" hidden="1" customHeight="1" outlineLevel="2">
      <c r="A67" s="37" t="s">
        <v>463</v>
      </c>
      <c r="B67" s="149" t="s">
        <v>464</v>
      </c>
      <c r="C67" s="128" t="s">
        <v>465</v>
      </c>
      <c r="D67" s="229"/>
      <c r="E67" s="192">
        <v>18.899999999999999</v>
      </c>
      <c r="F67" s="49">
        <f t="shared" si="3"/>
        <v>21.734999999999996</v>
      </c>
      <c r="G67" s="49">
        <f>F67*G1</f>
        <v>67.750168499999987</v>
      </c>
      <c r="H67" s="49" t="s">
        <v>2</v>
      </c>
      <c r="I67" s="145">
        <v>4</v>
      </c>
      <c r="J67" s="71"/>
      <c r="K67" s="57"/>
      <c r="L67" s="29"/>
      <c r="M67" s="29"/>
    </row>
    <row r="68" spans="1:13" s="24" customFormat="1" ht="52.75" hidden="1" customHeight="1" outlineLevel="2">
      <c r="A68" s="37" t="s">
        <v>463</v>
      </c>
      <c r="B68" s="149" t="s">
        <v>466</v>
      </c>
      <c r="C68" s="128" t="s">
        <v>470</v>
      </c>
      <c r="D68" s="229"/>
      <c r="E68" s="192">
        <v>21.9</v>
      </c>
      <c r="F68" s="49">
        <f t="shared" si="3"/>
        <v>25.184999999999995</v>
      </c>
      <c r="G68" s="49">
        <f>F68*G1</f>
        <v>78.50416349999999</v>
      </c>
      <c r="H68" s="49" t="s">
        <v>2</v>
      </c>
      <c r="I68" s="145">
        <v>4</v>
      </c>
      <c r="J68" s="71"/>
      <c r="K68" s="57"/>
      <c r="L68" s="29"/>
      <c r="M68" s="29"/>
    </row>
    <row r="69" spans="1:13" s="24" customFormat="1" ht="52.75" hidden="1" customHeight="1" outlineLevel="2">
      <c r="A69" s="37" t="s">
        <v>463</v>
      </c>
      <c r="B69" s="149" t="s">
        <v>467</v>
      </c>
      <c r="C69" s="128" t="s">
        <v>471</v>
      </c>
      <c r="D69" s="127"/>
      <c r="E69" s="192">
        <v>26.5</v>
      </c>
      <c r="F69" s="49">
        <f t="shared" si="3"/>
        <v>30.474999999999998</v>
      </c>
      <c r="G69" s="49">
        <f>F69*G1</f>
        <v>94.993622500000001</v>
      </c>
      <c r="H69" s="49" t="s">
        <v>2</v>
      </c>
      <c r="I69" s="145">
        <v>4</v>
      </c>
      <c r="J69" s="71"/>
      <c r="K69" s="57"/>
      <c r="L69" s="29"/>
      <c r="M69" s="29"/>
    </row>
    <row r="70" spans="1:13" s="24" customFormat="1" ht="52.75" hidden="1" customHeight="1" outlineLevel="2">
      <c r="A70" s="37" t="s">
        <v>463</v>
      </c>
      <c r="B70" s="149" t="s">
        <v>468</v>
      </c>
      <c r="C70" s="128" t="s">
        <v>472</v>
      </c>
      <c r="D70" s="127"/>
      <c r="E70" s="192">
        <v>29.5</v>
      </c>
      <c r="F70" s="49">
        <f t="shared" si="3"/>
        <v>33.924999999999997</v>
      </c>
      <c r="G70" s="49">
        <f>F70*G1</f>
        <v>105.7476175</v>
      </c>
      <c r="H70" s="49" t="s">
        <v>2</v>
      </c>
      <c r="I70" s="145">
        <v>2</v>
      </c>
      <c r="J70" s="71"/>
      <c r="K70" s="57"/>
      <c r="L70" s="29"/>
      <c r="M70" s="29"/>
    </row>
    <row r="71" spans="1:13" s="24" customFormat="1" ht="52.75" hidden="1" customHeight="1" outlineLevel="2">
      <c r="A71" s="37" t="s">
        <v>463</v>
      </c>
      <c r="B71" s="149" t="s">
        <v>469</v>
      </c>
      <c r="C71" s="128" t="s">
        <v>473</v>
      </c>
      <c r="D71" s="127"/>
      <c r="E71" s="192">
        <v>63.9</v>
      </c>
      <c r="F71" s="49">
        <f t="shared" si="3"/>
        <v>73.484999999999999</v>
      </c>
      <c r="G71" s="49">
        <f>F71*G1</f>
        <v>229.06009350000002</v>
      </c>
      <c r="H71" s="49" t="s">
        <v>2</v>
      </c>
      <c r="I71" s="145">
        <v>2</v>
      </c>
      <c r="J71" s="71"/>
      <c r="K71" s="57"/>
      <c r="L71" s="29"/>
      <c r="M71" s="29"/>
    </row>
    <row r="72" spans="1:13" s="24" customFormat="1" ht="26.5" hidden="1" customHeight="1" outlineLevel="2">
      <c r="A72" s="37" t="s">
        <v>597</v>
      </c>
      <c r="B72" s="149" t="s">
        <v>58</v>
      </c>
      <c r="C72" s="128" t="s">
        <v>59</v>
      </c>
      <c r="D72" s="115" t="s">
        <v>329</v>
      </c>
      <c r="E72" s="192">
        <v>1.85</v>
      </c>
      <c r="F72" s="49">
        <f t="shared" si="3"/>
        <v>2.1274999999999999</v>
      </c>
      <c r="G72" s="49">
        <f>F72*G1</f>
        <v>6.6316302500000006</v>
      </c>
      <c r="H72" s="49" t="s">
        <v>2</v>
      </c>
      <c r="I72" s="71"/>
      <c r="J72" s="71"/>
      <c r="K72" s="92"/>
      <c r="L72" s="29"/>
      <c r="M72" s="29"/>
    </row>
    <row r="73" spans="1:13" s="24" customFormat="1" ht="39.5" hidden="1" customHeight="1" outlineLevel="2">
      <c r="A73" s="37" t="s">
        <v>597</v>
      </c>
      <c r="B73" s="149" t="s">
        <v>39</v>
      </c>
      <c r="C73" s="128" t="s">
        <v>38</v>
      </c>
      <c r="D73" s="115" t="s">
        <v>331</v>
      </c>
      <c r="E73" s="192">
        <v>1.1499999999999999</v>
      </c>
      <c r="F73" s="49">
        <f t="shared" si="3"/>
        <v>1.3224999999999998</v>
      </c>
      <c r="G73" s="49">
        <f>F73*G1</f>
        <v>4.12236475</v>
      </c>
      <c r="H73" s="49" t="s">
        <v>2</v>
      </c>
      <c r="I73" s="71"/>
      <c r="J73" s="71"/>
      <c r="K73" s="92"/>
      <c r="L73" s="29"/>
      <c r="M73" s="29"/>
    </row>
    <row r="74" spans="1:13" s="28" customFormat="1" ht="18" outlineLevel="1" collapsed="1">
      <c r="A74" s="291" t="s">
        <v>11</v>
      </c>
      <c r="B74" s="292"/>
      <c r="C74" s="292"/>
      <c r="D74" s="292"/>
      <c r="E74" s="292"/>
      <c r="F74" s="292"/>
      <c r="G74" s="292"/>
      <c r="H74" s="292"/>
      <c r="I74" s="292"/>
      <c r="J74" s="292"/>
      <c r="K74" s="292"/>
    </row>
    <row r="75" spans="1:13" s="24" customFormat="1" ht="26.5" hidden="1" customHeight="1" outlineLevel="2">
      <c r="A75" s="37" t="s">
        <v>408</v>
      </c>
      <c r="B75" s="149" t="s">
        <v>409</v>
      </c>
      <c r="C75" s="85" t="s">
        <v>536</v>
      </c>
      <c r="D75" s="109" t="s">
        <v>410</v>
      </c>
      <c r="E75" s="189">
        <v>189</v>
      </c>
      <c r="F75" s="49">
        <f>E75*1.15</f>
        <v>217.35</v>
      </c>
      <c r="G75" s="49">
        <f>F75*G1</f>
        <v>677.50168500000007</v>
      </c>
      <c r="H75" s="49" t="s">
        <v>52</v>
      </c>
      <c r="I75" s="205">
        <v>1</v>
      </c>
      <c r="J75" s="145">
        <v>3</v>
      </c>
      <c r="K75" s="56"/>
      <c r="L75" s="29"/>
      <c r="M75" s="29"/>
    </row>
    <row r="76" spans="1:13" s="24" customFormat="1" ht="26.5" hidden="1" customHeight="1" outlineLevel="2">
      <c r="A76" s="37" t="s">
        <v>408</v>
      </c>
      <c r="B76" s="149" t="s">
        <v>447</v>
      </c>
      <c r="C76" s="85" t="s">
        <v>537</v>
      </c>
      <c r="D76" s="109" t="s">
        <v>446</v>
      </c>
      <c r="E76" s="189">
        <v>149</v>
      </c>
      <c r="F76" s="49">
        <f>E76*1.15</f>
        <v>171.35</v>
      </c>
      <c r="G76" s="49">
        <f>F76*G1</f>
        <v>534.11508500000002</v>
      </c>
      <c r="H76" s="49" t="s">
        <v>52</v>
      </c>
      <c r="I76" s="145">
        <v>1</v>
      </c>
      <c r="J76" s="71"/>
      <c r="K76" s="56"/>
      <c r="L76" s="29"/>
      <c r="M76" s="29"/>
    </row>
    <row r="77" spans="1:13" s="24" customFormat="1" ht="26.5" hidden="1" customHeight="1" outlineLevel="2">
      <c r="A77" s="37"/>
      <c r="B77" s="84"/>
      <c r="C77" s="95"/>
      <c r="D77" s="108"/>
      <c r="E77" s="189"/>
      <c r="F77" s="49"/>
      <c r="G77" s="49"/>
      <c r="H77" s="49"/>
      <c r="I77" s="71"/>
      <c r="J77" s="71"/>
      <c r="K77" s="56"/>
      <c r="L77" s="29"/>
      <c r="M77" s="29"/>
    </row>
    <row r="78" spans="1:13" s="28" customFormat="1" ht="18" outlineLevel="1" collapsed="1">
      <c r="A78" s="291" t="s">
        <v>14</v>
      </c>
      <c r="B78" s="292"/>
      <c r="C78" s="292"/>
      <c r="D78" s="292"/>
      <c r="E78" s="292"/>
      <c r="F78" s="292"/>
      <c r="G78" s="292"/>
      <c r="H78" s="292"/>
      <c r="I78" s="292"/>
      <c r="J78" s="292"/>
      <c r="K78" s="292"/>
    </row>
    <row r="79" spans="1:13" s="24" customFormat="1" ht="56" hidden="1" customHeight="1" outlineLevel="2">
      <c r="A79" s="37" t="s">
        <v>14</v>
      </c>
      <c r="B79" s="149" t="s">
        <v>66</v>
      </c>
      <c r="C79" s="85" t="s">
        <v>69</v>
      </c>
      <c r="D79" s="109" t="s">
        <v>336</v>
      </c>
      <c r="E79" s="190">
        <v>20</v>
      </c>
      <c r="F79" s="48">
        <f>E79*1.15</f>
        <v>23</v>
      </c>
      <c r="G79" s="70">
        <f>F79*G1</f>
        <v>71.693300000000008</v>
      </c>
      <c r="H79" s="70" t="s">
        <v>2</v>
      </c>
      <c r="I79" s="145">
        <v>3</v>
      </c>
      <c r="J79" s="71"/>
      <c r="K79" s="204" t="s">
        <v>237</v>
      </c>
      <c r="L79" s="29"/>
      <c r="M79" s="29"/>
    </row>
    <row r="80" spans="1:13" s="24" customFormat="1" ht="52.75" hidden="1" customHeight="1" outlineLevel="2">
      <c r="A80" s="37" t="s">
        <v>14</v>
      </c>
      <c r="B80" s="149" t="s">
        <v>67</v>
      </c>
      <c r="C80" s="85" t="s">
        <v>70</v>
      </c>
      <c r="D80" s="109" t="s">
        <v>337</v>
      </c>
      <c r="E80" s="190">
        <v>29</v>
      </c>
      <c r="F80" s="48">
        <f t="shared" ref="F80:F82" si="4">E80*1.15</f>
        <v>33.349999999999994</v>
      </c>
      <c r="G80" s="70">
        <f>F80*G1</f>
        <v>103.95528499999999</v>
      </c>
      <c r="H80" s="70" t="s">
        <v>2</v>
      </c>
      <c r="I80" s="145">
        <v>1</v>
      </c>
      <c r="J80" s="71"/>
      <c r="K80" s="56"/>
      <c r="L80" s="29"/>
      <c r="M80" s="29"/>
    </row>
    <row r="81" spans="1:13" s="24" customFormat="1" ht="52.75" hidden="1" customHeight="1" outlineLevel="2">
      <c r="A81" s="37" t="s">
        <v>14</v>
      </c>
      <c r="B81" s="149" t="s">
        <v>68</v>
      </c>
      <c r="C81" s="85" t="s">
        <v>71</v>
      </c>
      <c r="D81" s="109" t="s">
        <v>338</v>
      </c>
      <c r="E81" s="190">
        <v>32.9</v>
      </c>
      <c r="F81" s="48">
        <f t="shared" si="4"/>
        <v>37.834999999999994</v>
      </c>
      <c r="G81" s="70">
        <f>F81*G1</f>
        <v>117.93547849999999</v>
      </c>
      <c r="H81" s="70" t="s">
        <v>2</v>
      </c>
      <c r="I81" s="145">
        <v>1</v>
      </c>
      <c r="J81" s="71"/>
      <c r="K81" s="56"/>
      <c r="L81" s="29"/>
      <c r="M81" s="29"/>
    </row>
    <row r="82" spans="1:13" s="24" customFormat="1" ht="46" hidden="1" customHeight="1" outlineLevel="2">
      <c r="A82" s="37" t="s">
        <v>14</v>
      </c>
      <c r="B82" s="149" t="s">
        <v>40</v>
      </c>
      <c r="C82" s="85" t="s">
        <v>56</v>
      </c>
      <c r="D82" s="109"/>
      <c r="E82" s="190">
        <v>20</v>
      </c>
      <c r="F82" s="48">
        <f t="shared" si="4"/>
        <v>23</v>
      </c>
      <c r="G82" s="70">
        <f>F82*G1</f>
        <v>71.693300000000008</v>
      </c>
      <c r="H82" s="70" t="s">
        <v>2</v>
      </c>
      <c r="I82" s="145">
        <v>3</v>
      </c>
      <c r="J82" s="71"/>
      <c r="K82" s="204" t="s">
        <v>237</v>
      </c>
      <c r="L82" s="29"/>
      <c r="M82" s="29"/>
    </row>
    <row r="83" spans="1:13" s="28" customFormat="1" ht="18" outlineLevel="1" collapsed="1">
      <c r="A83" s="291" t="s">
        <v>326</v>
      </c>
      <c r="B83" s="292"/>
      <c r="C83" s="292"/>
      <c r="D83" s="292"/>
      <c r="E83" s="292"/>
      <c r="F83" s="292"/>
      <c r="G83" s="292"/>
      <c r="H83" s="292"/>
      <c r="I83" s="292"/>
      <c r="J83" s="292"/>
      <c r="K83" s="292"/>
    </row>
    <row r="84" spans="1:13" s="24" customFormat="1" ht="39.5" hidden="1" customHeight="1" outlineLevel="2">
      <c r="A84" s="38" t="s">
        <v>15</v>
      </c>
      <c r="B84" s="149" t="s">
        <v>26</v>
      </c>
      <c r="C84" s="85" t="s">
        <v>319</v>
      </c>
      <c r="D84" s="109" t="s">
        <v>320</v>
      </c>
      <c r="E84" s="190">
        <v>31</v>
      </c>
      <c r="F84" s="49">
        <f>E84*1.15</f>
        <v>35.65</v>
      </c>
      <c r="G84" s="49">
        <f>F84*G1</f>
        <v>111.12461500000001</v>
      </c>
      <c r="H84" s="50" t="s">
        <v>52</v>
      </c>
      <c r="I84" s="145">
        <v>7</v>
      </c>
      <c r="J84" s="71"/>
      <c r="K84" s="55"/>
    </row>
    <row r="85" spans="1:13" s="24" customFormat="1" ht="39.5" hidden="1" customHeight="1" outlineLevel="2">
      <c r="A85" s="38" t="s">
        <v>15</v>
      </c>
      <c r="B85" s="149" t="s">
        <v>29</v>
      </c>
      <c r="C85" s="85" t="s">
        <v>593</v>
      </c>
      <c r="D85" s="109" t="s">
        <v>321</v>
      </c>
      <c r="E85" s="190">
        <v>46</v>
      </c>
      <c r="F85" s="49">
        <f t="shared" ref="F85:F92" si="5">E85*1.15</f>
        <v>52.9</v>
      </c>
      <c r="G85" s="49">
        <f>F85*G1</f>
        <v>164.89458999999999</v>
      </c>
      <c r="H85" s="50" t="s">
        <v>52</v>
      </c>
      <c r="I85" s="145">
        <v>4</v>
      </c>
      <c r="J85" s="71"/>
      <c r="K85" s="55"/>
    </row>
    <row r="86" spans="1:13" s="24" customFormat="1" ht="39.5" hidden="1" customHeight="1" outlineLevel="2">
      <c r="A86" s="38" t="s">
        <v>15</v>
      </c>
      <c r="B86" s="149" t="s">
        <v>27</v>
      </c>
      <c r="C86" s="85" t="s">
        <v>594</v>
      </c>
      <c r="D86" s="109" t="s">
        <v>322</v>
      </c>
      <c r="E86" s="190">
        <v>159</v>
      </c>
      <c r="F86" s="49">
        <f t="shared" si="5"/>
        <v>182.85</v>
      </c>
      <c r="G86" s="49">
        <f>F86*G1</f>
        <v>569.96173499999998</v>
      </c>
      <c r="H86" s="50" t="s">
        <v>52</v>
      </c>
      <c r="I86" s="71"/>
      <c r="J86" s="71"/>
      <c r="K86" s="94"/>
    </row>
    <row r="87" spans="1:13" s="24" customFormat="1" ht="39.5" hidden="1" customHeight="1" outlineLevel="2">
      <c r="A87" s="38" t="s">
        <v>15</v>
      </c>
      <c r="B87" s="149" t="s">
        <v>28</v>
      </c>
      <c r="C87" s="85" t="s">
        <v>595</v>
      </c>
      <c r="D87" s="109" t="s">
        <v>323</v>
      </c>
      <c r="E87" s="190">
        <v>189</v>
      </c>
      <c r="F87" s="49">
        <f t="shared" si="5"/>
        <v>217.35</v>
      </c>
      <c r="G87" s="49">
        <f>F87*G1</f>
        <v>677.50168500000007</v>
      </c>
      <c r="H87" s="50" t="s">
        <v>52</v>
      </c>
      <c r="I87" s="145">
        <v>1</v>
      </c>
      <c r="J87" s="71"/>
      <c r="K87" s="55"/>
    </row>
    <row r="88" spans="1:13" s="24" customFormat="1" ht="39.5" hidden="1" customHeight="1" outlineLevel="2">
      <c r="A88" s="38" t="s">
        <v>15</v>
      </c>
      <c r="B88" s="149" t="s">
        <v>30</v>
      </c>
      <c r="C88" s="85" t="s">
        <v>324</v>
      </c>
      <c r="D88" s="109" t="s">
        <v>325</v>
      </c>
      <c r="E88" s="190">
        <v>49.9</v>
      </c>
      <c r="F88" s="49">
        <f t="shared" si="5"/>
        <v>57.384999999999991</v>
      </c>
      <c r="G88" s="49">
        <f>F88*G1</f>
        <v>178.87478349999998</v>
      </c>
      <c r="H88" s="50" t="s">
        <v>52</v>
      </c>
      <c r="I88" s="145">
        <v>3</v>
      </c>
      <c r="J88" s="71"/>
      <c r="K88" s="55"/>
    </row>
    <row r="89" spans="1:13" s="24" customFormat="1" ht="44.5" hidden="1" customHeight="1" outlineLevel="2">
      <c r="A89" s="38" t="s">
        <v>327</v>
      </c>
      <c r="B89" s="149" t="s">
        <v>58</v>
      </c>
      <c r="C89" s="85" t="s">
        <v>328</v>
      </c>
      <c r="D89" s="109" t="s">
        <v>329</v>
      </c>
      <c r="E89" s="190">
        <v>1.85</v>
      </c>
      <c r="F89" s="49">
        <f t="shared" si="5"/>
        <v>2.1274999999999999</v>
      </c>
      <c r="G89" s="49">
        <f>F89*G1</f>
        <v>6.6316302500000006</v>
      </c>
      <c r="H89" s="50" t="s">
        <v>52</v>
      </c>
      <c r="I89" s="71"/>
      <c r="J89" s="71"/>
      <c r="K89" s="55"/>
    </row>
    <row r="90" spans="1:13" s="24" customFormat="1" ht="40.75" hidden="1" customHeight="1" outlineLevel="2">
      <c r="A90" s="38" t="s">
        <v>327</v>
      </c>
      <c r="B90" s="149" t="s">
        <v>39</v>
      </c>
      <c r="C90" s="85" t="s">
        <v>330</v>
      </c>
      <c r="D90" s="109" t="s">
        <v>331</v>
      </c>
      <c r="E90" s="190">
        <v>1.1499999999999999</v>
      </c>
      <c r="F90" s="49">
        <f t="shared" si="5"/>
        <v>1.3224999999999998</v>
      </c>
      <c r="G90" s="49">
        <f>F90*G1</f>
        <v>4.12236475</v>
      </c>
      <c r="H90" s="50" t="s">
        <v>52</v>
      </c>
      <c r="I90" s="71"/>
      <c r="J90" s="71"/>
      <c r="K90" s="55"/>
    </row>
    <row r="91" spans="1:13" s="24" customFormat="1" ht="40.75" hidden="1" customHeight="1" outlineLevel="2">
      <c r="A91" s="38" t="s">
        <v>538</v>
      </c>
      <c r="B91" s="149" t="s">
        <v>24</v>
      </c>
      <c r="C91" s="85" t="s">
        <v>332</v>
      </c>
      <c r="D91" s="109"/>
      <c r="E91" s="190">
        <v>20</v>
      </c>
      <c r="F91" s="49">
        <f t="shared" si="5"/>
        <v>23</v>
      </c>
      <c r="G91" s="49">
        <f>F91*G1</f>
        <v>71.693300000000008</v>
      </c>
      <c r="H91" s="50" t="s">
        <v>52</v>
      </c>
      <c r="I91" s="145">
        <v>4</v>
      </c>
      <c r="J91" s="71"/>
      <c r="K91" s="204" t="s">
        <v>237</v>
      </c>
    </row>
    <row r="92" spans="1:13" s="24" customFormat="1" ht="40.75" hidden="1" customHeight="1" outlineLevel="2">
      <c r="A92" s="38"/>
      <c r="B92" s="149"/>
      <c r="C92" s="85" t="s">
        <v>333</v>
      </c>
      <c r="D92" s="109"/>
      <c r="E92" s="190">
        <v>5</v>
      </c>
      <c r="F92" s="49">
        <f t="shared" si="5"/>
        <v>5.75</v>
      </c>
      <c r="G92" s="49">
        <f>F92*G1</f>
        <v>17.923325000000002</v>
      </c>
      <c r="H92" s="50"/>
      <c r="I92" s="145">
        <v>5</v>
      </c>
      <c r="J92" s="71"/>
      <c r="K92" s="204" t="s">
        <v>237</v>
      </c>
    </row>
    <row r="93" spans="1:13" s="28" customFormat="1" ht="18" outlineLevel="1" collapsed="1">
      <c r="A93" s="291" t="s">
        <v>311</v>
      </c>
      <c r="B93" s="292"/>
      <c r="C93" s="292"/>
      <c r="D93" s="292"/>
      <c r="E93" s="292"/>
      <c r="F93" s="292"/>
      <c r="G93" s="292"/>
      <c r="H93" s="292"/>
      <c r="I93" s="292"/>
      <c r="J93" s="292"/>
      <c r="K93" s="292"/>
    </row>
    <row r="94" spans="1:13" s="24" customFormat="1" ht="44" hidden="1" customHeight="1" outlineLevel="2">
      <c r="A94" s="103" t="s">
        <v>312</v>
      </c>
      <c r="B94" s="151" t="s">
        <v>61</v>
      </c>
      <c r="C94" s="85" t="s">
        <v>62</v>
      </c>
      <c r="D94" s="109" t="s">
        <v>512</v>
      </c>
      <c r="E94" s="190">
        <v>255</v>
      </c>
      <c r="F94" s="49">
        <f>E94*1.15</f>
        <v>293.25</v>
      </c>
      <c r="G94" s="49">
        <f>F94*G1</f>
        <v>914.08957500000008</v>
      </c>
      <c r="H94" s="49" t="s">
        <v>2</v>
      </c>
      <c r="I94" s="145">
        <v>1</v>
      </c>
      <c r="J94" s="71"/>
      <c r="K94" s="92"/>
      <c r="L94" s="29"/>
      <c r="M94" s="29"/>
    </row>
    <row r="95" spans="1:13" s="24" customFormat="1" ht="26.5" hidden="1" customHeight="1" outlineLevel="2">
      <c r="A95" s="103" t="s">
        <v>312</v>
      </c>
      <c r="B95" s="149"/>
      <c r="C95" s="96"/>
      <c r="D95" s="109"/>
      <c r="E95" s="190"/>
      <c r="F95" s="49"/>
      <c r="G95" s="49"/>
      <c r="H95" s="49"/>
      <c r="I95" s="71"/>
      <c r="J95" s="71"/>
      <c r="K95" s="56"/>
      <c r="L95" s="29"/>
      <c r="M95" s="29"/>
    </row>
    <row r="96" spans="1:13" s="24" customFormat="1" ht="26.5" hidden="1" customHeight="1" outlineLevel="2">
      <c r="A96" s="103" t="s">
        <v>312</v>
      </c>
      <c r="B96" s="149"/>
      <c r="C96" s="96"/>
      <c r="D96" s="109"/>
      <c r="E96" s="190"/>
      <c r="F96" s="49"/>
      <c r="G96" s="49"/>
      <c r="H96" s="49"/>
      <c r="I96" s="71"/>
      <c r="J96" s="71"/>
      <c r="K96" s="56"/>
      <c r="L96" s="29"/>
      <c r="M96" s="29"/>
    </row>
    <row r="97" spans="1:254" s="27" customFormat="1" ht="18">
      <c r="A97" s="302" t="s">
        <v>16</v>
      </c>
      <c r="B97" s="302"/>
      <c r="C97" s="302"/>
      <c r="D97" s="302"/>
      <c r="E97" s="302"/>
      <c r="F97" s="302"/>
      <c r="G97" s="302"/>
      <c r="H97" s="302"/>
      <c r="I97" s="302"/>
      <c r="J97" s="302"/>
      <c r="K97" s="302"/>
    </row>
    <row r="98" spans="1:254" s="28" customFormat="1" ht="18" outlineLevel="1" collapsed="1">
      <c r="A98" s="297" t="s">
        <v>225</v>
      </c>
      <c r="B98" s="297"/>
      <c r="C98" s="297"/>
      <c r="D98" s="297"/>
      <c r="E98" s="297"/>
      <c r="F98" s="297"/>
      <c r="G98" s="297"/>
      <c r="H98" s="297"/>
      <c r="I98" s="297"/>
      <c r="J98" s="297"/>
      <c r="K98" s="298"/>
    </row>
    <row r="99" spans="1:254" s="24" customFormat="1" ht="57" hidden="1" customHeight="1" outlineLevel="2">
      <c r="A99" s="37" t="s">
        <v>225</v>
      </c>
      <c r="B99" s="149">
        <v>42580</v>
      </c>
      <c r="C99" s="128" t="s">
        <v>253</v>
      </c>
      <c r="D99" s="115" t="s">
        <v>254</v>
      </c>
      <c r="E99" s="192">
        <v>83.5</v>
      </c>
      <c r="F99" s="90">
        <f>E99*1.15</f>
        <v>96.024999999999991</v>
      </c>
      <c r="G99" s="90">
        <f>F99*G1</f>
        <v>299.31952749999999</v>
      </c>
      <c r="H99" s="90" t="s">
        <v>2</v>
      </c>
      <c r="I99" s="145">
        <v>9</v>
      </c>
      <c r="J99" s="71"/>
      <c r="K99" s="59"/>
      <c r="L99" s="29"/>
      <c r="M99" s="29"/>
    </row>
    <row r="100" spans="1:254" s="24" customFormat="1" ht="63" hidden="1" customHeight="1" outlineLevel="2">
      <c r="A100" s="37" t="s">
        <v>225</v>
      </c>
      <c r="B100" s="149">
        <v>42582</v>
      </c>
      <c r="C100" s="128" t="s">
        <v>251</v>
      </c>
      <c r="D100" s="115" t="s">
        <v>252</v>
      </c>
      <c r="E100" s="192">
        <v>105</v>
      </c>
      <c r="F100" s="90">
        <f t="shared" ref="F100:F105" si="6">E100*1.15</f>
        <v>120.74999999999999</v>
      </c>
      <c r="G100" s="90">
        <f>F100*G1</f>
        <v>376.38982499999997</v>
      </c>
      <c r="H100" s="90" t="s">
        <v>2</v>
      </c>
      <c r="I100" s="145">
        <v>4</v>
      </c>
      <c r="J100" s="71"/>
      <c r="K100" s="59"/>
      <c r="L100" s="29"/>
      <c r="M100" s="29"/>
    </row>
    <row r="101" spans="1:254" s="24" customFormat="1" ht="59" hidden="1" customHeight="1" outlineLevel="2">
      <c r="A101" s="37" t="s">
        <v>225</v>
      </c>
      <c r="B101" s="149">
        <v>42581</v>
      </c>
      <c r="C101" s="128" t="s">
        <v>259</v>
      </c>
      <c r="D101" s="115" t="s">
        <v>260</v>
      </c>
      <c r="E101" s="192">
        <v>125</v>
      </c>
      <c r="F101" s="90">
        <f t="shared" si="6"/>
        <v>143.75</v>
      </c>
      <c r="G101" s="90">
        <f>F101*G1</f>
        <v>448.08312500000005</v>
      </c>
      <c r="H101" s="90" t="s">
        <v>2</v>
      </c>
      <c r="I101" s="145">
        <v>2</v>
      </c>
      <c r="J101" s="71"/>
      <c r="K101" s="59"/>
      <c r="L101" s="29"/>
      <c r="M101" s="29"/>
    </row>
    <row r="102" spans="1:254" s="24" customFormat="1" ht="52.75" hidden="1" customHeight="1" outlineLevel="2">
      <c r="A102" s="37" t="s">
        <v>225</v>
      </c>
      <c r="B102" s="149">
        <v>42576</v>
      </c>
      <c r="C102" s="128" t="s">
        <v>255</v>
      </c>
      <c r="D102" s="115" t="s">
        <v>256</v>
      </c>
      <c r="E102" s="192">
        <v>235</v>
      </c>
      <c r="F102" s="90">
        <f t="shared" si="6"/>
        <v>270.25</v>
      </c>
      <c r="G102" s="90">
        <f>F102*G1</f>
        <v>842.39627500000006</v>
      </c>
      <c r="H102" s="90" t="s">
        <v>2</v>
      </c>
      <c r="I102" s="145">
        <v>5</v>
      </c>
      <c r="J102" s="71"/>
      <c r="K102" s="59"/>
      <c r="L102" s="29"/>
      <c r="M102" s="29"/>
    </row>
    <row r="103" spans="1:254" s="24" customFormat="1" ht="26.5" hidden="1" customHeight="1" outlineLevel="2">
      <c r="A103" s="37" t="s">
        <v>225</v>
      </c>
      <c r="B103" s="149">
        <v>42577</v>
      </c>
      <c r="C103" s="128" t="s">
        <v>257</v>
      </c>
      <c r="D103" s="115" t="s">
        <v>258</v>
      </c>
      <c r="E103" s="192">
        <v>265</v>
      </c>
      <c r="F103" s="90">
        <f t="shared" si="6"/>
        <v>304.75</v>
      </c>
      <c r="G103" s="90">
        <f>F103*G1</f>
        <v>949.93622500000004</v>
      </c>
      <c r="H103" s="90" t="s">
        <v>2</v>
      </c>
      <c r="I103" s="145">
        <v>2</v>
      </c>
      <c r="J103" s="71"/>
      <c r="K103" s="59"/>
      <c r="L103" s="29"/>
      <c r="M103" s="29"/>
    </row>
    <row r="104" spans="1:254" s="24" customFormat="1" ht="26.5" hidden="1" customHeight="1" outlineLevel="2">
      <c r="A104" s="37" t="s">
        <v>225</v>
      </c>
      <c r="B104" s="149"/>
      <c r="C104" s="128"/>
      <c r="D104" s="115"/>
      <c r="E104" s="192"/>
      <c r="F104" s="90">
        <f t="shared" si="6"/>
        <v>0</v>
      </c>
      <c r="G104" s="90">
        <f>F104*G1</f>
        <v>0</v>
      </c>
      <c r="H104" s="90" t="s">
        <v>2</v>
      </c>
      <c r="I104" s="71"/>
      <c r="J104" s="71"/>
      <c r="K104" s="59"/>
      <c r="L104" s="29"/>
      <c r="M104" s="29"/>
    </row>
    <row r="105" spans="1:254" s="24" customFormat="1" ht="26" hidden="1" customHeight="1" outlineLevel="2">
      <c r="A105" s="37" t="s">
        <v>225</v>
      </c>
      <c r="B105" s="149"/>
      <c r="C105" s="128"/>
      <c r="D105" s="115"/>
      <c r="E105" s="192"/>
      <c r="F105" s="90">
        <f t="shared" si="6"/>
        <v>0</v>
      </c>
      <c r="G105" s="90"/>
      <c r="H105" s="90" t="s">
        <v>2</v>
      </c>
      <c r="I105" s="71"/>
      <c r="J105" s="71"/>
      <c r="K105" s="59"/>
      <c r="L105" s="29"/>
      <c r="M105" s="29"/>
    </row>
    <row r="106" spans="1:254" s="28" customFormat="1" ht="18" outlineLevel="1" collapsed="1">
      <c r="A106" s="297" t="s">
        <v>226</v>
      </c>
      <c r="B106" s="297"/>
      <c r="C106" s="297"/>
      <c r="D106" s="297"/>
      <c r="E106" s="297"/>
      <c r="F106" s="297"/>
      <c r="G106" s="297"/>
      <c r="H106" s="297"/>
      <c r="I106" s="297"/>
      <c r="J106" s="297"/>
      <c r="K106" s="298"/>
    </row>
    <row r="107" spans="1:254" s="24" customFormat="1" ht="42" hidden="1" customHeight="1" outlineLevel="2">
      <c r="A107" s="37" t="s">
        <v>72</v>
      </c>
      <c r="B107" s="149">
        <v>45020</v>
      </c>
      <c r="C107" s="128" t="s">
        <v>531</v>
      </c>
      <c r="D107" s="109" t="s">
        <v>532</v>
      </c>
      <c r="E107" s="190">
        <v>289</v>
      </c>
      <c r="F107" s="52">
        <f>E107*1.15</f>
        <v>332.34999999999997</v>
      </c>
      <c r="G107" s="52">
        <f>F107*G1</f>
        <v>1035.9681849999999</v>
      </c>
      <c r="H107" s="52" t="s">
        <v>2</v>
      </c>
      <c r="I107" s="145">
        <v>2</v>
      </c>
      <c r="J107" s="60"/>
      <c r="K107" s="57"/>
      <c r="L107" s="29"/>
      <c r="M107" s="29"/>
    </row>
    <row r="108" spans="1:254" s="24" customFormat="1" ht="42" hidden="1" customHeight="1" outlineLevel="2">
      <c r="A108" s="37" t="s">
        <v>72</v>
      </c>
      <c r="B108" s="149">
        <v>45021</v>
      </c>
      <c r="C108" s="128" t="s">
        <v>298</v>
      </c>
      <c r="D108" s="109" t="s">
        <v>299</v>
      </c>
      <c r="E108" s="190">
        <v>389</v>
      </c>
      <c r="F108" s="52">
        <f t="shared" ref="F108:F111" si="7">E108*1.15</f>
        <v>447.34999999999997</v>
      </c>
      <c r="G108" s="52">
        <f>F108*G1</f>
        <v>1394.4346849999999</v>
      </c>
      <c r="H108" s="52" t="s">
        <v>2</v>
      </c>
      <c r="I108" s="145">
        <v>2</v>
      </c>
      <c r="J108" s="71"/>
      <c r="K108" s="59"/>
      <c r="L108" s="29"/>
      <c r="M108" s="29"/>
    </row>
    <row r="109" spans="1:254" s="26" customFormat="1" ht="42" hidden="1" customHeight="1" outlineLevel="2">
      <c r="A109" s="37" t="s">
        <v>72</v>
      </c>
      <c r="B109" s="149">
        <v>45022</v>
      </c>
      <c r="C109" s="128" t="s">
        <v>301</v>
      </c>
      <c r="D109" s="109" t="s">
        <v>513</v>
      </c>
      <c r="E109" s="190">
        <v>375</v>
      </c>
      <c r="F109" s="52">
        <f t="shared" si="7"/>
        <v>431.24999999999994</v>
      </c>
      <c r="G109" s="52">
        <f>F109*G1</f>
        <v>1344.2493749999999</v>
      </c>
      <c r="H109" s="52" t="s">
        <v>2</v>
      </c>
      <c r="I109" s="145">
        <v>2</v>
      </c>
      <c r="J109" s="71"/>
      <c r="K109" s="92"/>
      <c r="L109" s="33"/>
      <c r="M109" s="33"/>
      <c r="N109" s="33"/>
      <c r="O109" s="33"/>
      <c r="P109" s="33"/>
      <c r="Q109" s="33"/>
      <c r="R109" s="33"/>
      <c r="S109" s="33"/>
      <c r="T109" s="33"/>
      <c r="U109" s="33"/>
      <c r="V109" s="33"/>
      <c r="W109" s="33"/>
      <c r="X109" s="33"/>
      <c r="Y109" s="33"/>
      <c r="Z109" s="33"/>
      <c r="AA109" s="33"/>
      <c r="AB109" s="33"/>
      <c r="AC109" s="33"/>
      <c r="AD109" s="33"/>
      <c r="AE109" s="33"/>
      <c r="AF109" s="33"/>
      <c r="AG109" s="33"/>
      <c r="AH109" s="33"/>
      <c r="AI109" s="33"/>
      <c r="AJ109" s="33"/>
      <c r="AK109" s="33"/>
      <c r="AL109" s="33"/>
      <c r="AM109" s="33"/>
      <c r="AN109" s="33"/>
      <c r="AO109" s="33"/>
      <c r="AP109" s="33"/>
      <c r="AQ109" s="33"/>
      <c r="AR109" s="33"/>
      <c r="AS109" s="33"/>
      <c r="AT109" s="33"/>
      <c r="AU109" s="33"/>
      <c r="AV109" s="33"/>
      <c r="AW109" s="33"/>
      <c r="AX109" s="33"/>
      <c r="AY109" s="33"/>
      <c r="AZ109" s="33"/>
      <c r="BA109" s="33"/>
      <c r="BB109" s="33"/>
      <c r="BC109" s="33"/>
      <c r="BD109" s="33"/>
      <c r="BE109" s="33"/>
      <c r="BF109" s="33"/>
      <c r="BG109" s="33"/>
      <c r="BH109" s="33"/>
      <c r="BI109" s="33"/>
      <c r="BJ109" s="33"/>
      <c r="BK109" s="33"/>
      <c r="BL109" s="33"/>
      <c r="BM109" s="33"/>
      <c r="BN109" s="33"/>
      <c r="BO109" s="33"/>
      <c r="BP109" s="33"/>
      <c r="BQ109" s="33"/>
      <c r="BR109" s="33"/>
      <c r="BS109" s="33"/>
      <c r="BT109" s="33"/>
      <c r="BU109" s="33"/>
      <c r="BV109" s="33"/>
      <c r="BW109" s="33"/>
      <c r="BX109" s="33"/>
      <c r="BY109" s="33"/>
      <c r="BZ109" s="33"/>
      <c r="CA109" s="33"/>
      <c r="CB109" s="33"/>
      <c r="CC109" s="33"/>
      <c r="CD109" s="33"/>
      <c r="CE109" s="33"/>
      <c r="CF109" s="33"/>
      <c r="CG109" s="33"/>
      <c r="CH109" s="33"/>
      <c r="CI109" s="33"/>
      <c r="CJ109" s="33"/>
      <c r="CK109" s="33"/>
      <c r="CL109" s="33"/>
      <c r="CM109" s="33"/>
      <c r="CN109" s="33"/>
      <c r="CO109" s="33"/>
      <c r="CP109" s="33"/>
      <c r="CQ109" s="33"/>
      <c r="CR109" s="33"/>
      <c r="CS109" s="33"/>
      <c r="CT109" s="33"/>
      <c r="CU109" s="33"/>
      <c r="CV109" s="33"/>
      <c r="CW109" s="33"/>
      <c r="CX109" s="33"/>
      <c r="CY109" s="33"/>
      <c r="CZ109" s="33"/>
      <c r="DA109" s="33"/>
      <c r="DB109" s="33"/>
      <c r="DC109" s="33"/>
      <c r="DD109" s="33"/>
      <c r="DE109" s="33"/>
      <c r="DF109" s="33"/>
      <c r="DG109" s="33"/>
      <c r="DH109" s="33"/>
      <c r="DI109" s="33"/>
      <c r="DJ109" s="33"/>
      <c r="DK109" s="33"/>
      <c r="DL109" s="33"/>
      <c r="DM109" s="33"/>
      <c r="DN109" s="33"/>
      <c r="DO109" s="33"/>
      <c r="DP109" s="33"/>
      <c r="DQ109" s="33"/>
      <c r="DR109" s="33"/>
      <c r="DS109" s="33"/>
      <c r="DT109" s="33"/>
      <c r="DU109" s="33"/>
      <c r="DV109" s="33"/>
      <c r="DW109" s="33"/>
      <c r="DX109" s="33"/>
      <c r="DY109" s="33"/>
      <c r="DZ109" s="33"/>
      <c r="EA109" s="33"/>
      <c r="EB109" s="33"/>
      <c r="EC109" s="33"/>
      <c r="ED109" s="33"/>
      <c r="EE109" s="33"/>
      <c r="EF109" s="33"/>
      <c r="EG109" s="33"/>
      <c r="EH109" s="33"/>
      <c r="EI109" s="33"/>
      <c r="EJ109" s="33"/>
      <c r="EK109" s="33"/>
      <c r="EL109" s="33"/>
      <c r="EM109" s="33"/>
      <c r="EN109" s="33"/>
      <c r="EO109" s="33"/>
      <c r="EP109" s="33"/>
      <c r="EQ109" s="33"/>
      <c r="ER109" s="33"/>
      <c r="ES109" s="33"/>
      <c r="ET109" s="33"/>
      <c r="EU109" s="33"/>
      <c r="EV109" s="33"/>
      <c r="EW109" s="33"/>
      <c r="EX109" s="33"/>
      <c r="EY109" s="33"/>
      <c r="EZ109" s="33"/>
      <c r="FA109" s="33"/>
      <c r="FB109" s="33"/>
      <c r="FC109" s="33"/>
      <c r="FD109" s="33"/>
      <c r="FE109" s="33"/>
      <c r="FF109" s="33"/>
      <c r="FG109" s="33"/>
      <c r="FH109" s="33"/>
      <c r="FI109" s="33"/>
      <c r="FJ109" s="33"/>
      <c r="FK109" s="33"/>
      <c r="FL109" s="33"/>
      <c r="FM109" s="33"/>
      <c r="FN109" s="33"/>
      <c r="FO109" s="33"/>
      <c r="FP109" s="33"/>
      <c r="FQ109" s="33"/>
      <c r="FR109" s="33"/>
      <c r="FS109" s="33"/>
      <c r="FT109" s="33"/>
      <c r="FU109" s="33"/>
      <c r="FV109" s="33"/>
      <c r="FW109" s="33"/>
      <c r="FX109" s="33"/>
      <c r="FY109" s="33"/>
      <c r="FZ109" s="33"/>
      <c r="GA109" s="33"/>
      <c r="GB109" s="33"/>
      <c r="GC109" s="33"/>
      <c r="GD109" s="33"/>
      <c r="GE109" s="33"/>
      <c r="GF109" s="33"/>
      <c r="GG109" s="33"/>
      <c r="GH109" s="33"/>
      <c r="GI109" s="33"/>
      <c r="GJ109" s="33"/>
      <c r="GK109" s="33"/>
      <c r="GL109" s="33"/>
      <c r="GM109" s="33"/>
      <c r="GN109" s="33"/>
      <c r="GO109" s="33"/>
      <c r="GP109" s="33"/>
      <c r="GQ109" s="33"/>
      <c r="GR109" s="33"/>
      <c r="GS109" s="33"/>
      <c r="GT109" s="33"/>
      <c r="GU109" s="33"/>
      <c r="GV109" s="33"/>
      <c r="GW109" s="33"/>
      <c r="GX109" s="33"/>
      <c r="GY109" s="33"/>
      <c r="GZ109" s="33"/>
      <c r="HA109" s="33"/>
      <c r="HB109" s="33"/>
      <c r="HC109" s="33"/>
      <c r="HD109" s="33"/>
      <c r="HE109" s="33"/>
      <c r="HF109" s="33"/>
      <c r="HG109" s="33"/>
      <c r="HH109" s="33"/>
      <c r="HI109" s="33"/>
      <c r="HJ109" s="33"/>
      <c r="HK109" s="33"/>
      <c r="HL109" s="33"/>
      <c r="HM109" s="33"/>
      <c r="HN109" s="33"/>
      <c r="HO109" s="33"/>
      <c r="HP109" s="33"/>
      <c r="HQ109" s="33"/>
      <c r="HR109" s="33"/>
      <c r="HS109" s="33"/>
      <c r="HT109" s="33"/>
      <c r="HU109" s="33"/>
      <c r="HV109" s="33"/>
      <c r="HW109" s="33"/>
      <c r="HX109" s="33"/>
      <c r="HY109" s="33"/>
      <c r="HZ109" s="33"/>
      <c r="IA109" s="33"/>
      <c r="IB109" s="33"/>
      <c r="IC109" s="33"/>
      <c r="ID109" s="33"/>
      <c r="IE109" s="33"/>
      <c r="IF109" s="33"/>
      <c r="IG109" s="33"/>
      <c r="IH109" s="33"/>
      <c r="II109" s="33"/>
      <c r="IJ109" s="33"/>
      <c r="IK109" s="33"/>
      <c r="IL109" s="33"/>
      <c r="IM109" s="33"/>
      <c r="IN109" s="33"/>
      <c r="IO109" s="33"/>
      <c r="IP109" s="33"/>
      <c r="IQ109" s="33"/>
      <c r="IR109" s="33"/>
      <c r="IS109" s="33"/>
      <c r="IT109" s="33"/>
    </row>
    <row r="110" spans="1:254" s="26" customFormat="1" ht="39" hidden="1" customHeight="1" outlineLevel="2">
      <c r="A110" s="37" t="s">
        <v>72</v>
      </c>
      <c r="B110" s="149">
        <v>45023</v>
      </c>
      <c r="C110" s="128" t="s">
        <v>300</v>
      </c>
      <c r="D110" s="109" t="s">
        <v>514</v>
      </c>
      <c r="E110" s="190">
        <v>439</v>
      </c>
      <c r="F110" s="52">
        <f t="shared" si="7"/>
        <v>504.84999999999997</v>
      </c>
      <c r="G110" s="52">
        <f>F110*G1</f>
        <v>1573.6679349999999</v>
      </c>
      <c r="H110" s="52" t="s">
        <v>2</v>
      </c>
      <c r="I110" s="145">
        <v>2</v>
      </c>
      <c r="J110" s="71"/>
      <c r="K110" s="59"/>
      <c r="L110" s="33"/>
      <c r="M110" s="33"/>
      <c r="N110" s="33"/>
      <c r="O110" s="33"/>
      <c r="P110" s="33"/>
      <c r="Q110" s="33"/>
      <c r="R110" s="33"/>
      <c r="S110" s="33"/>
      <c r="T110" s="33"/>
      <c r="U110" s="33"/>
      <c r="V110" s="33"/>
      <c r="W110" s="33"/>
      <c r="X110" s="33"/>
      <c r="Y110" s="33"/>
      <c r="Z110" s="33"/>
      <c r="AA110" s="33"/>
      <c r="AB110" s="33"/>
      <c r="AC110" s="33"/>
      <c r="AD110" s="33"/>
      <c r="AE110" s="33"/>
      <c r="AF110" s="33"/>
      <c r="AG110" s="33"/>
      <c r="AH110" s="33"/>
      <c r="AI110" s="33"/>
      <c r="AJ110" s="33"/>
      <c r="AK110" s="33"/>
      <c r="AL110" s="33"/>
      <c r="AM110" s="33"/>
      <c r="AN110" s="33"/>
      <c r="AO110" s="33"/>
      <c r="AP110" s="33"/>
      <c r="AQ110" s="33"/>
      <c r="AR110" s="33"/>
      <c r="AS110" s="33"/>
      <c r="AT110" s="33"/>
      <c r="AU110" s="33"/>
      <c r="AV110" s="33"/>
      <c r="AW110" s="33"/>
      <c r="AX110" s="33"/>
      <c r="AY110" s="33"/>
      <c r="AZ110" s="33"/>
      <c r="BA110" s="33"/>
      <c r="BB110" s="33"/>
      <c r="BC110" s="33"/>
      <c r="BD110" s="33"/>
      <c r="BE110" s="33"/>
      <c r="BF110" s="33"/>
      <c r="BG110" s="33"/>
      <c r="BH110" s="33"/>
      <c r="BI110" s="33"/>
      <c r="BJ110" s="33"/>
      <c r="BK110" s="33"/>
      <c r="BL110" s="33"/>
      <c r="BM110" s="33"/>
      <c r="BN110" s="33"/>
      <c r="BO110" s="33"/>
      <c r="BP110" s="33"/>
      <c r="BQ110" s="33"/>
      <c r="BR110" s="33"/>
      <c r="BS110" s="33"/>
      <c r="BT110" s="33"/>
      <c r="BU110" s="33"/>
      <c r="BV110" s="33"/>
      <c r="BW110" s="33"/>
      <c r="BX110" s="33"/>
      <c r="BY110" s="33"/>
      <c r="BZ110" s="33"/>
      <c r="CA110" s="33"/>
      <c r="CB110" s="33"/>
      <c r="CC110" s="33"/>
      <c r="CD110" s="33"/>
      <c r="CE110" s="33"/>
      <c r="CF110" s="33"/>
      <c r="CG110" s="33"/>
      <c r="CH110" s="33"/>
      <c r="CI110" s="33"/>
      <c r="CJ110" s="33"/>
      <c r="CK110" s="33"/>
      <c r="CL110" s="33"/>
      <c r="CM110" s="33"/>
      <c r="CN110" s="33"/>
      <c r="CO110" s="33"/>
      <c r="CP110" s="33"/>
      <c r="CQ110" s="33"/>
      <c r="CR110" s="33"/>
      <c r="CS110" s="33"/>
      <c r="CT110" s="33"/>
      <c r="CU110" s="33"/>
      <c r="CV110" s="33"/>
      <c r="CW110" s="33"/>
      <c r="CX110" s="33"/>
      <c r="CY110" s="33"/>
      <c r="CZ110" s="33"/>
      <c r="DA110" s="33"/>
      <c r="DB110" s="33"/>
      <c r="DC110" s="33"/>
      <c r="DD110" s="33"/>
      <c r="DE110" s="33"/>
      <c r="DF110" s="33"/>
      <c r="DG110" s="33"/>
      <c r="DH110" s="33"/>
      <c r="DI110" s="33"/>
      <c r="DJ110" s="33"/>
      <c r="DK110" s="33"/>
      <c r="DL110" s="33"/>
      <c r="DM110" s="33"/>
      <c r="DN110" s="33"/>
      <c r="DO110" s="33"/>
      <c r="DP110" s="33"/>
      <c r="DQ110" s="33"/>
      <c r="DR110" s="33"/>
      <c r="DS110" s="33"/>
      <c r="DT110" s="33"/>
      <c r="DU110" s="33"/>
      <c r="DV110" s="33"/>
      <c r="DW110" s="33"/>
      <c r="DX110" s="33"/>
      <c r="DY110" s="33"/>
      <c r="DZ110" s="33"/>
      <c r="EA110" s="33"/>
      <c r="EB110" s="33"/>
      <c r="EC110" s="33"/>
      <c r="ED110" s="33"/>
      <c r="EE110" s="33"/>
      <c r="EF110" s="33"/>
      <c r="EG110" s="33"/>
      <c r="EH110" s="33"/>
      <c r="EI110" s="33"/>
      <c r="EJ110" s="33"/>
      <c r="EK110" s="33"/>
      <c r="EL110" s="33"/>
      <c r="EM110" s="33"/>
      <c r="EN110" s="33"/>
      <c r="EO110" s="33"/>
      <c r="EP110" s="33"/>
      <c r="EQ110" s="33"/>
      <c r="ER110" s="33"/>
      <c r="ES110" s="33"/>
      <c r="ET110" s="33"/>
      <c r="EU110" s="33"/>
      <c r="EV110" s="33"/>
      <c r="EW110" s="33"/>
      <c r="EX110" s="33"/>
      <c r="EY110" s="33"/>
      <c r="EZ110" s="33"/>
      <c r="FA110" s="33"/>
      <c r="FB110" s="33"/>
      <c r="FC110" s="33"/>
      <c r="FD110" s="33"/>
      <c r="FE110" s="33"/>
      <c r="FF110" s="33"/>
      <c r="FG110" s="33"/>
      <c r="FH110" s="33"/>
      <c r="FI110" s="33"/>
      <c r="FJ110" s="33"/>
      <c r="FK110" s="33"/>
      <c r="FL110" s="33"/>
      <c r="FM110" s="33"/>
      <c r="FN110" s="33"/>
      <c r="FO110" s="33"/>
      <c r="FP110" s="33"/>
      <c r="FQ110" s="33"/>
      <c r="FR110" s="33"/>
      <c r="FS110" s="33"/>
      <c r="FT110" s="33"/>
      <c r="FU110" s="33"/>
      <c r="FV110" s="33"/>
      <c r="FW110" s="33"/>
      <c r="FX110" s="33"/>
      <c r="FY110" s="33"/>
      <c r="FZ110" s="33"/>
      <c r="GA110" s="33"/>
      <c r="GB110" s="33"/>
      <c r="GC110" s="33"/>
      <c r="GD110" s="33"/>
      <c r="GE110" s="33"/>
      <c r="GF110" s="33"/>
      <c r="GG110" s="33"/>
      <c r="GH110" s="33"/>
      <c r="GI110" s="33"/>
      <c r="GJ110" s="33"/>
      <c r="GK110" s="33"/>
      <c r="GL110" s="33"/>
      <c r="GM110" s="33"/>
      <c r="GN110" s="33"/>
      <c r="GO110" s="33"/>
      <c r="GP110" s="33"/>
      <c r="GQ110" s="33"/>
      <c r="GR110" s="33"/>
      <c r="GS110" s="33"/>
      <c r="GT110" s="33"/>
      <c r="GU110" s="33"/>
      <c r="GV110" s="33"/>
      <c r="GW110" s="33"/>
      <c r="GX110" s="33"/>
      <c r="GY110" s="33"/>
      <c r="GZ110" s="33"/>
      <c r="HA110" s="33"/>
      <c r="HB110" s="33"/>
      <c r="HC110" s="33"/>
      <c r="HD110" s="33"/>
      <c r="HE110" s="33"/>
      <c r="HF110" s="33"/>
      <c r="HG110" s="33"/>
      <c r="HH110" s="33"/>
      <c r="HI110" s="33"/>
      <c r="HJ110" s="33"/>
      <c r="HK110" s="33"/>
      <c r="HL110" s="33"/>
      <c r="HM110" s="33"/>
      <c r="HN110" s="33"/>
      <c r="HO110" s="33"/>
      <c r="HP110" s="33"/>
      <c r="HQ110" s="33"/>
      <c r="HR110" s="33"/>
      <c r="HS110" s="33"/>
      <c r="HT110" s="33"/>
      <c r="HU110" s="33"/>
      <c r="HV110" s="33"/>
      <c r="HW110" s="33"/>
      <c r="HX110" s="33"/>
      <c r="HY110" s="33"/>
      <c r="HZ110" s="33"/>
      <c r="IA110" s="33"/>
      <c r="IB110" s="33"/>
      <c r="IC110" s="33"/>
      <c r="ID110" s="33"/>
      <c r="IE110" s="33"/>
      <c r="IF110" s="33"/>
      <c r="IG110" s="33"/>
      <c r="IH110" s="33"/>
      <c r="II110" s="33"/>
      <c r="IJ110" s="33"/>
      <c r="IK110" s="33"/>
      <c r="IL110" s="33"/>
      <c r="IM110" s="33"/>
      <c r="IN110" s="33"/>
      <c r="IO110" s="33"/>
      <c r="IP110" s="33"/>
      <c r="IQ110" s="33"/>
      <c r="IR110" s="33"/>
      <c r="IS110" s="33"/>
      <c r="IT110" s="33"/>
    </row>
    <row r="111" spans="1:254" s="24" customFormat="1" ht="39.5" hidden="1" customHeight="1" outlineLevel="2">
      <c r="A111" s="37" t="s">
        <v>72</v>
      </c>
      <c r="B111" s="149"/>
      <c r="C111" s="128"/>
      <c r="D111" s="109"/>
      <c r="E111" s="190"/>
      <c r="F111" s="52">
        <f t="shared" si="7"/>
        <v>0</v>
      </c>
      <c r="G111" s="52">
        <f>F111*G1</f>
        <v>0</v>
      </c>
      <c r="H111" s="52" t="s">
        <v>2</v>
      </c>
      <c r="I111" s="71"/>
      <c r="J111" s="71"/>
      <c r="K111" s="59"/>
      <c r="L111" s="29"/>
      <c r="M111" s="29"/>
    </row>
    <row r="112" spans="1:254" s="28" customFormat="1" ht="18" outlineLevel="1" collapsed="1">
      <c r="A112" s="297" t="s">
        <v>224</v>
      </c>
      <c r="B112" s="297"/>
      <c r="C112" s="297"/>
      <c r="D112" s="297"/>
      <c r="E112" s="297"/>
      <c r="F112" s="297"/>
      <c r="G112" s="297"/>
      <c r="H112" s="297"/>
      <c r="I112" s="297"/>
      <c r="J112" s="297"/>
      <c r="K112" s="298"/>
    </row>
    <row r="113" spans="1:13" s="24" customFormat="1" ht="39.5" hidden="1" customHeight="1" outlineLevel="2">
      <c r="A113" s="37" t="s">
        <v>224</v>
      </c>
      <c r="B113" s="149">
        <v>30724</v>
      </c>
      <c r="C113" s="85" t="s">
        <v>236</v>
      </c>
      <c r="D113" s="109" t="s">
        <v>239</v>
      </c>
      <c r="E113" s="190">
        <v>60</v>
      </c>
      <c r="F113" s="52">
        <f>E113*1.15</f>
        <v>69</v>
      </c>
      <c r="G113" s="52">
        <f>F113*G1</f>
        <v>215.07990000000001</v>
      </c>
      <c r="H113" s="52" t="s">
        <v>2</v>
      </c>
      <c r="I113" s="145">
        <v>2</v>
      </c>
      <c r="J113" s="71"/>
      <c r="K113" s="204" t="s">
        <v>237</v>
      </c>
      <c r="L113" s="29"/>
      <c r="M113" s="29"/>
    </row>
    <row r="114" spans="1:13" s="24" customFormat="1" ht="39.5" hidden="1" customHeight="1" outlineLevel="2">
      <c r="A114" s="37" t="s">
        <v>224</v>
      </c>
      <c r="B114" s="149">
        <v>30726</v>
      </c>
      <c r="C114" s="85" t="s">
        <v>238</v>
      </c>
      <c r="D114" s="109" t="s">
        <v>239</v>
      </c>
      <c r="E114" s="190">
        <v>60</v>
      </c>
      <c r="F114" s="52">
        <f t="shared" ref="F114:F118" si="8">E114*1.15</f>
        <v>69</v>
      </c>
      <c r="G114" s="52">
        <f>F114*G1</f>
        <v>215.07990000000001</v>
      </c>
      <c r="H114" s="52" t="s">
        <v>2</v>
      </c>
      <c r="I114" s="145">
        <v>1</v>
      </c>
      <c r="J114" s="71"/>
      <c r="K114" s="204" t="s">
        <v>237</v>
      </c>
      <c r="L114" s="29"/>
      <c r="M114" s="29"/>
    </row>
    <row r="115" spans="1:13" s="24" customFormat="1" ht="39.5" hidden="1" customHeight="1" outlineLevel="2">
      <c r="A115" s="37" t="s">
        <v>224</v>
      </c>
      <c r="B115" s="149">
        <v>30657</v>
      </c>
      <c r="C115" s="85" t="s">
        <v>241</v>
      </c>
      <c r="D115" s="109" t="s">
        <v>242</v>
      </c>
      <c r="E115" s="190">
        <v>109</v>
      </c>
      <c r="F115" s="52">
        <f t="shared" si="8"/>
        <v>125.35</v>
      </c>
      <c r="G115" s="52">
        <f>F115*G1</f>
        <v>390.72848500000003</v>
      </c>
      <c r="H115" s="52" t="s">
        <v>2</v>
      </c>
      <c r="I115" s="145">
        <v>2</v>
      </c>
      <c r="J115" s="71"/>
      <c r="K115" s="91"/>
      <c r="L115" s="29"/>
      <c r="M115" s="29"/>
    </row>
    <row r="116" spans="1:13" s="24" customFormat="1" ht="39.5" hidden="1" customHeight="1" outlineLevel="2">
      <c r="A116" s="37" t="s">
        <v>224</v>
      </c>
      <c r="B116" s="149"/>
      <c r="C116" s="96"/>
      <c r="D116" s="109"/>
      <c r="E116" s="190"/>
      <c r="F116" s="52">
        <f t="shared" si="8"/>
        <v>0</v>
      </c>
      <c r="G116" s="52">
        <f>F116*G1</f>
        <v>0</v>
      </c>
      <c r="H116" s="52" t="s">
        <v>2</v>
      </c>
      <c r="I116" s="71"/>
      <c r="J116" s="71"/>
      <c r="K116" s="91"/>
      <c r="L116" s="29"/>
      <c r="M116" s="29"/>
    </row>
    <row r="117" spans="1:13" s="24" customFormat="1" ht="39.5" hidden="1" customHeight="1" outlineLevel="2">
      <c r="A117" s="37" t="s">
        <v>224</v>
      </c>
      <c r="B117" s="149"/>
      <c r="C117" s="96"/>
      <c r="D117" s="109"/>
      <c r="E117" s="190"/>
      <c r="F117" s="52">
        <f t="shared" si="8"/>
        <v>0</v>
      </c>
      <c r="G117" s="52">
        <f>F117*G1</f>
        <v>0</v>
      </c>
      <c r="H117" s="52" t="s">
        <v>2</v>
      </c>
      <c r="I117" s="71"/>
      <c r="J117" s="71"/>
      <c r="K117" s="91"/>
      <c r="L117" s="29"/>
      <c r="M117" s="29"/>
    </row>
    <row r="118" spans="1:13" s="24" customFormat="1" ht="39.5" hidden="1" customHeight="1" outlineLevel="2">
      <c r="A118" s="37" t="s">
        <v>224</v>
      </c>
      <c r="B118" s="149"/>
      <c r="C118" s="96"/>
      <c r="D118" s="109"/>
      <c r="E118" s="190"/>
      <c r="F118" s="52">
        <f t="shared" si="8"/>
        <v>0</v>
      </c>
      <c r="G118" s="52">
        <f>F118*G1</f>
        <v>0</v>
      </c>
      <c r="H118" s="52" t="s">
        <v>2</v>
      </c>
      <c r="I118" s="71"/>
      <c r="J118" s="71"/>
      <c r="K118" s="91"/>
      <c r="L118" s="29"/>
      <c r="M118" s="29"/>
    </row>
    <row r="119" spans="1:13" s="28" customFormat="1" ht="18" outlineLevel="1" collapsed="1">
      <c r="A119" s="121" t="s">
        <v>228</v>
      </c>
      <c r="B119" s="104"/>
      <c r="C119" s="97"/>
      <c r="D119" s="97"/>
      <c r="E119" s="104"/>
      <c r="F119" s="104"/>
      <c r="G119" s="104"/>
      <c r="H119" s="104"/>
      <c r="I119" s="104"/>
      <c r="J119" s="104"/>
      <c r="K119" s="120"/>
    </row>
    <row r="120" spans="1:13" s="24" customFormat="1" ht="67" hidden="1" customHeight="1" outlineLevel="2">
      <c r="A120" s="37" t="s">
        <v>228</v>
      </c>
      <c r="B120" s="151">
        <v>40174</v>
      </c>
      <c r="C120" s="85" t="s">
        <v>240</v>
      </c>
      <c r="D120" s="109"/>
      <c r="E120" s="190">
        <v>400</v>
      </c>
      <c r="F120" s="52">
        <f>E120*1.15</f>
        <v>459.99999999999994</v>
      </c>
      <c r="G120" s="52">
        <f>F120*G1</f>
        <v>1433.866</v>
      </c>
      <c r="H120" s="52" t="s">
        <v>2</v>
      </c>
      <c r="I120" s="145">
        <v>3</v>
      </c>
      <c r="J120" s="71"/>
      <c r="K120" s="204" t="s">
        <v>237</v>
      </c>
    </row>
    <row r="121" spans="1:13" s="24" customFormat="1" ht="64" hidden="1" customHeight="1" outlineLevel="2">
      <c r="A121" s="37" t="s">
        <v>228</v>
      </c>
      <c r="B121" s="151">
        <v>43153</v>
      </c>
      <c r="C121" s="85" t="s">
        <v>302</v>
      </c>
      <c r="D121" s="109" t="s">
        <v>303</v>
      </c>
      <c r="E121" s="190">
        <v>225</v>
      </c>
      <c r="F121" s="52">
        <f t="shared" ref="F121:F123" si="9">E121*1.15</f>
        <v>258.75</v>
      </c>
      <c r="G121" s="52">
        <f>F121*G1</f>
        <v>806.54962500000011</v>
      </c>
      <c r="H121" s="52" t="s">
        <v>2</v>
      </c>
      <c r="I121" s="145">
        <v>1</v>
      </c>
      <c r="J121" s="71"/>
      <c r="K121" s="91"/>
    </row>
    <row r="122" spans="1:13" s="24" customFormat="1" ht="64" hidden="1" customHeight="1" outlineLevel="2">
      <c r="A122" s="37" t="s">
        <v>228</v>
      </c>
      <c r="B122" s="153">
        <v>43157</v>
      </c>
      <c r="C122" s="85" t="s">
        <v>304</v>
      </c>
      <c r="D122" s="109" t="s">
        <v>305</v>
      </c>
      <c r="E122" s="190">
        <v>189</v>
      </c>
      <c r="F122" s="52">
        <f t="shared" si="9"/>
        <v>217.35</v>
      </c>
      <c r="G122" s="52">
        <f>F122*G1</f>
        <v>677.50168500000007</v>
      </c>
      <c r="H122" s="52" t="s">
        <v>2</v>
      </c>
      <c r="I122" s="145">
        <v>2</v>
      </c>
      <c r="J122" s="71"/>
      <c r="K122" s="91"/>
    </row>
    <row r="123" spans="1:13" s="24" customFormat="1" ht="54.5" hidden="1" customHeight="1" outlineLevel="2">
      <c r="A123" s="37" t="s">
        <v>228</v>
      </c>
      <c r="B123" s="171">
        <v>43164</v>
      </c>
      <c r="C123" s="210" t="s">
        <v>581</v>
      </c>
      <c r="D123" s="206" t="s">
        <v>582</v>
      </c>
      <c r="E123" s="190">
        <v>355</v>
      </c>
      <c r="F123" s="52">
        <f t="shared" si="9"/>
        <v>408.24999999999994</v>
      </c>
      <c r="G123" s="52">
        <f>F123*G1</f>
        <v>1272.556075</v>
      </c>
      <c r="H123" s="52" t="s">
        <v>2</v>
      </c>
      <c r="I123" s="145">
        <v>2</v>
      </c>
      <c r="J123" s="71"/>
      <c r="K123" s="56" t="s">
        <v>656</v>
      </c>
    </row>
    <row r="124" spans="1:13" s="28" customFormat="1" ht="18" outlineLevel="1" collapsed="1">
      <c r="A124" s="288" t="s">
        <v>267</v>
      </c>
      <c r="B124" s="289"/>
      <c r="C124" s="289"/>
      <c r="D124" s="289"/>
      <c r="E124" s="289"/>
      <c r="F124" s="289"/>
      <c r="G124" s="289"/>
      <c r="H124" s="289"/>
      <c r="I124" s="289"/>
      <c r="J124" s="289"/>
      <c r="K124" s="290"/>
    </row>
    <row r="125" spans="1:13" s="24" customFormat="1" ht="43.25" hidden="1" customHeight="1" outlineLevel="2">
      <c r="A125" s="37" t="s">
        <v>268</v>
      </c>
      <c r="B125" s="149">
        <v>42406</v>
      </c>
      <c r="C125" s="128" t="s">
        <v>269</v>
      </c>
      <c r="D125" s="109" t="s">
        <v>270</v>
      </c>
      <c r="E125" s="190">
        <v>50.9</v>
      </c>
      <c r="F125" s="52">
        <f>E125*1.15</f>
        <v>58.534999999999997</v>
      </c>
      <c r="G125" s="52">
        <f>F125*G1</f>
        <v>182.45944850000001</v>
      </c>
      <c r="H125" s="52" t="s">
        <v>2</v>
      </c>
      <c r="I125" s="145">
        <v>10</v>
      </c>
      <c r="J125" s="71"/>
      <c r="K125" s="204" t="s">
        <v>237</v>
      </c>
      <c r="L125" s="29"/>
      <c r="M125" s="29"/>
    </row>
    <row r="126" spans="1:13" s="24" customFormat="1" ht="43.25" hidden="1" customHeight="1" outlineLevel="2">
      <c r="A126" s="37" t="s">
        <v>245</v>
      </c>
      <c r="B126" s="149">
        <v>60404</v>
      </c>
      <c r="C126" s="85" t="s">
        <v>515</v>
      </c>
      <c r="D126" s="109" t="s">
        <v>430</v>
      </c>
      <c r="E126" s="190">
        <v>10.9</v>
      </c>
      <c r="F126" s="52">
        <f t="shared" ref="F126:F133" si="10">E126*1.15</f>
        <v>12.535</v>
      </c>
      <c r="G126" s="52">
        <f>F126*G1</f>
        <v>39.072848500000006</v>
      </c>
      <c r="H126" s="52" t="s">
        <v>2</v>
      </c>
      <c r="I126" s="145">
        <v>12</v>
      </c>
      <c r="J126" s="71"/>
      <c r="K126" s="91"/>
      <c r="L126" s="29"/>
      <c r="M126" s="29"/>
    </row>
    <row r="127" spans="1:13" s="24" customFormat="1" ht="43.25" hidden="1" customHeight="1" outlineLevel="2">
      <c r="A127" s="37" t="s">
        <v>245</v>
      </c>
      <c r="B127" s="149">
        <v>60405</v>
      </c>
      <c r="C127" s="85" t="s">
        <v>516</v>
      </c>
      <c r="D127" s="109" t="s">
        <v>248</v>
      </c>
      <c r="E127" s="190">
        <v>20.5</v>
      </c>
      <c r="F127" s="52">
        <f t="shared" si="10"/>
        <v>23.574999999999999</v>
      </c>
      <c r="G127" s="52">
        <f>F127*G1</f>
        <v>73.485632500000008</v>
      </c>
      <c r="H127" s="52" t="s">
        <v>2</v>
      </c>
      <c r="I127" s="145">
        <v>21</v>
      </c>
      <c r="J127" s="71"/>
      <c r="K127" s="91"/>
      <c r="L127" s="29"/>
      <c r="M127" s="29"/>
    </row>
    <row r="128" spans="1:13" s="24" customFormat="1" ht="38.5" hidden="1" customHeight="1" outlineLevel="2">
      <c r="A128" s="37" t="s">
        <v>245</v>
      </c>
      <c r="B128" s="149" t="s">
        <v>246</v>
      </c>
      <c r="C128" s="85" t="s">
        <v>517</v>
      </c>
      <c r="D128" s="109" t="s">
        <v>248</v>
      </c>
      <c r="E128" s="190">
        <v>20</v>
      </c>
      <c r="F128" s="52">
        <f t="shared" si="10"/>
        <v>23</v>
      </c>
      <c r="G128" s="52">
        <f>F128*G1</f>
        <v>71.693300000000008</v>
      </c>
      <c r="H128" s="52" t="s">
        <v>2</v>
      </c>
      <c r="I128" s="145">
        <v>2</v>
      </c>
      <c r="J128" s="71"/>
      <c r="K128" s="204" t="s">
        <v>237</v>
      </c>
      <c r="L128" s="29"/>
      <c r="M128" s="29"/>
    </row>
    <row r="129" spans="1:13" s="24" customFormat="1" ht="38.5" hidden="1" customHeight="1" outlineLevel="2">
      <c r="A129" s="37" t="s">
        <v>245</v>
      </c>
      <c r="B129" s="149">
        <v>60406</v>
      </c>
      <c r="C129" s="85" t="s">
        <v>247</v>
      </c>
      <c r="D129" s="109" t="s">
        <v>249</v>
      </c>
      <c r="E129" s="190">
        <v>47.9</v>
      </c>
      <c r="F129" s="52">
        <f t="shared" si="10"/>
        <v>55.084999999999994</v>
      </c>
      <c r="G129" s="52">
        <f>F129*G1</f>
        <v>171.7054535</v>
      </c>
      <c r="H129" s="52" t="s">
        <v>2</v>
      </c>
      <c r="I129" s="145">
        <v>2</v>
      </c>
      <c r="J129" s="71"/>
      <c r="K129" s="92"/>
      <c r="L129" s="29"/>
      <c r="M129" s="29"/>
    </row>
    <row r="130" spans="1:13" s="24" customFormat="1" ht="43" hidden="1" customHeight="1" outlineLevel="2">
      <c r="A130" s="37" t="s">
        <v>245</v>
      </c>
      <c r="B130" s="149">
        <v>60407</v>
      </c>
      <c r="C130" s="85" t="s">
        <v>518</v>
      </c>
      <c r="D130" s="109" t="s">
        <v>250</v>
      </c>
      <c r="E130" s="190">
        <v>74.5</v>
      </c>
      <c r="F130" s="52">
        <f t="shared" si="10"/>
        <v>85.674999999999997</v>
      </c>
      <c r="G130" s="52">
        <f>F130*G1</f>
        <v>267.05754250000001</v>
      </c>
      <c r="H130" s="52" t="s">
        <v>2</v>
      </c>
      <c r="I130" s="145"/>
      <c r="J130" s="71" t="s">
        <v>187</v>
      </c>
      <c r="K130" s="91"/>
      <c r="L130" s="29"/>
      <c r="M130" s="29"/>
    </row>
    <row r="131" spans="1:13" s="24" customFormat="1" ht="51" hidden="1" customHeight="1" outlineLevel="2">
      <c r="A131" s="37" t="s">
        <v>243</v>
      </c>
      <c r="B131" s="149">
        <v>604083</v>
      </c>
      <c r="C131" s="85" t="s">
        <v>265</v>
      </c>
      <c r="D131" s="109" t="s">
        <v>266</v>
      </c>
      <c r="E131" s="190">
        <v>11.9</v>
      </c>
      <c r="F131" s="52">
        <f t="shared" si="10"/>
        <v>13.684999999999999</v>
      </c>
      <c r="G131" s="52">
        <f>F131*G1</f>
        <v>42.6575135</v>
      </c>
      <c r="H131" s="52" t="s">
        <v>2</v>
      </c>
      <c r="I131" s="145">
        <v>14</v>
      </c>
      <c r="J131" s="71"/>
      <c r="K131" s="91"/>
      <c r="L131" s="29"/>
      <c r="M131" s="29"/>
    </row>
    <row r="132" spans="1:13" s="24" customFormat="1" ht="56" hidden="1" outlineLevel="2">
      <c r="A132" s="37" t="s">
        <v>243</v>
      </c>
      <c r="B132" s="149">
        <v>60411</v>
      </c>
      <c r="C132" s="85" t="s">
        <v>244</v>
      </c>
      <c r="D132" s="109" t="s">
        <v>592</v>
      </c>
      <c r="E132" s="190">
        <v>35.9</v>
      </c>
      <c r="F132" s="52">
        <f t="shared" si="10"/>
        <v>41.284999999999997</v>
      </c>
      <c r="G132" s="52">
        <f>F132*G1</f>
        <v>128.68947349999999</v>
      </c>
      <c r="H132" s="52" t="s">
        <v>2</v>
      </c>
      <c r="I132" s="145">
        <v>10</v>
      </c>
      <c r="J132" s="71"/>
      <c r="K132" s="91"/>
      <c r="L132" s="29"/>
      <c r="M132" s="29"/>
    </row>
    <row r="133" spans="1:13" s="24" customFormat="1" ht="26.5" hidden="1" customHeight="1" outlineLevel="2">
      <c r="A133" s="37" t="s">
        <v>243</v>
      </c>
      <c r="B133" s="32"/>
      <c r="C133" s="85"/>
      <c r="D133" s="109"/>
      <c r="E133" s="190"/>
      <c r="F133" s="52">
        <f t="shared" si="10"/>
        <v>0</v>
      </c>
      <c r="G133" s="52"/>
      <c r="H133" s="52" t="s">
        <v>2</v>
      </c>
      <c r="I133" s="71"/>
      <c r="J133" s="71"/>
      <c r="K133" s="91"/>
      <c r="L133" s="29"/>
      <c r="M133" s="29"/>
    </row>
    <row r="134" spans="1:13" s="28" customFormat="1" ht="18" outlineLevel="1" collapsed="1">
      <c r="A134" s="288" t="s">
        <v>229</v>
      </c>
      <c r="B134" s="289"/>
      <c r="C134" s="289"/>
      <c r="D134" s="289"/>
      <c r="E134" s="289"/>
      <c r="F134" s="289"/>
      <c r="G134" s="289"/>
      <c r="H134" s="289"/>
      <c r="I134" s="289"/>
      <c r="J134" s="289"/>
      <c r="K134" s="290"/>
    </row>
    <row r="135" spans="1:13" s="24" customFormat="1" ht="32" hidden="1" customHeight="1" outlineLevel="2">
      <c r="A135" s="37" t="s">
        <v>230</v>
      </c>
      <c r="B135" s="149">
        <v>40295</v>
      </c>
      <c r="C135" s="128" t="s">
        <v>402</v>
      </c>
      <c r="D135" s="115"/>
      <c r="E135" s="192">
        <v>345</v>
      </c>
      <c r="F135" s="90">
        <f>E135*1.15</f>
        <v>396.74999999999994</v>
      </c>
      <c r="G135" s="90">
        <f>F135*G1</f>
        <v>1236.709425</v>
      </c>
      <c r="H135" s="90" t="s">
        <v>2</v>
      </c>
      <c r="I135" s="145">
        <v>3</v>
      </c>
      <c r="J135" s="71"/>
      <c r="K135" s="91"/>
      <c r="L135" s="29"/>
      <c r="M135" s="29"/>
    </row>
    <row r="136" spans="1:13" s="24" customFormat="1" ht="69" hidden="1" customHeight="1" outlineLevel="2">
      <c r="A136" s="37" t="s">
        <v>230</v>
      </c>
      <c r="B136" s="149">
        <v>40201</v>
      </c>
      <c r="C136" s="128" t="s">
        <v>401</v>
      </c>
      <c r="D136" s="115" t="s">
        <v>403</v>
      </c>
      <c r="E136" s="192">
        <v>11.5</v>
      </c>
      <c r="F136" s="90">
        <f t="shared" ref="F136:F138" si="11">E136*1.15</f>
        <v>13.225</v>
      </c>
      <c r="G136" s="90">
        <f>F136*G1</f>
        <v>41.223647499999998</v>
      </c>
      <c r="H136" s="90" t="s">
        <v>2</v>
      </c>
      <c r="I136" s="145"/>
      <c r="J136" s="71"/>
      <c r="K136" s="91"/>
      <c r="L136" s="29"/>
      <c r="M136" s="29"/>
    </row>
    <row r="137" spans="1:13" s="24" customFormat="1" ht="56" hidden="1" customHeight="1" outlineLevel="2">
      <c r="A137" s="37" t="s">
        <v>602</v>
      </c>
      <c r="B137" s="149">
        <v>80318</v>
      </c>
      <c r="C137" s="128" t="s">
        <v>404</v>
      </c>
      <c r="D137" s="115" t="s">
        <v>405</v>
      </c>
      <c r="E137" s="192">
        <v>165</v>
      </c>
      <c r="F137" s="90">
        <f t="shared" si="11"/>
        <v>189.74999999999997</v>
      </c>
      <c r="G137" s="90">
        <f>F137*G1</f>
        <v>591.46972499999993</v>
      </c>
      <c r="H137" s="90" t="s">
        <v>2</v>
      </c>
      <c r="I137" s="145">
        <v>2</v>
      </c>
      <c r="J137" s="145">
        <v>4</v>
      </c>
      <c r="K137" s="91"/>
      <c r="L137" s="29"/>
      <c r="M137" s="29"/>
    </row>
    <row r="138" spans="1:13" s="24" customFormat="1" ht="32" hidden="1" customHeight="1" outlineLevel="2">
      <c r="A138" s="37" t="s">
        <v>230</v>
      </c>
      <c r="B138" s="149"/>
      <c r="C138" s="101"/>
      <c r="D138" s="115"/>
      <c r="E138" s="192"/>
      <c r="F138" s="90">
        <f t="shared" si="11"/>
        <v>0</v>
      </c>
      <c r="G138" s="90">
        <f>F138*G1</f>
        <v>0</v>
      </c>
      <c r="H138" s="90" t="s">
        <v>2</v>
      </c>
      <c r="I138" s="71"/>
      <c r="J138" s="71"/>
      <c r="K138" s="91"/>
      <c r="L138" s="29"/>
      <c r="M138" s="29"/>
    </row>
    <row r="139" spans="1:13" s="28" customFormat="1" ht="18" outlineLevel="1" collapsed="1">
      <c r="A139" s="288" t="s">
        <v>74</v>
      </c>
      <c r="B139" s="289"/>
      <c r="C139" s="289"/>
      <c r="D139" s="289"/>
      <c r="E139" s="289"/>
      <c r="F139" s="289"/>
      <c r="G139" s="289"/>
      <c r="H139" s="289"/>
      <c r="I139" s="289"/>
      <c r="J139" s="289"/>
      <c r="K139" s="290"/>
    </row>
    <row r="140" spans="1:13" s="24" customFormat="1" ht="52.75" hidden="1" customHeight="1" outlineLevel="2">
      <c r="A140" s="37" t="s">
        <v>271</v>
      </c>
      <c r="B140" s="149">
        <v>60750</v>
      </c>
      <c r="C140" s="143" t="s">
        <v>274</v>
      </c>
      <c r="D140" s="109" t="s">
        <v>272</v>
      </c>
      <c r="E140" s="190">
        <v>275</v>
      </c>
      <c r="F140" s="52">
        <f>E140*1.15</f>
        <v>316.25</v>
      </c>
      <c r="G140" s="52">
        <f>F140*G1</f>
        <v>985.7828750000001</v>
      </c>
      <c r="H140" s="52" t="s">
        <v>2</v>
      </c>
      <c r="I140" s="145">
        <v>4</v>
      </c>
      <c r="J140" s="71"/>
      <c r="K140" s="204" t="s">
        <v>603</v>
      </c>
      <c r="L140" s="29"/>
      <c r="M140" s="29"/>
    </row>
    <row r="141" spans="1:13" s="24" customFormat="1" ht="42" hidden="1" customHeight="1" outlineLevel="2">
      <c r="A141" s="37" t="s">
        <v>271</v>
      </c>
      <c r="B141" s="144" t="s">
        <v>431</v>
      </c>
      <c r="C141" s="143" t="s">
        <v>432</v>
      </c>
      <c r="D141" s="109" t="s">
        <v>535</v>
      </c>
      <c r="E141" s="190">
        <v>78.900000000000006</v>
      </c>
      <c r="F141" s="52">
        <f t="shared" ref="F141:F149" si="12">E141*1.15</f>
        <v>90.734999999999999</v>
      </c>
      <c r="G141" s="52">
        <f>F141*G1</f>
        <v>282.83006850000004</v>
      </c>
      <c r="H141" s="52" t="s">
        <v>2</v>
      </c>
      <c r="I141" s="145">
        <v>4</v>
      </c>
      <c r="J141" s="71"/>
      <c r="K141" s="91"/>
      <c r="L141" s="29"/>
      <c r="M141" s="29"/>
    </row>
    <row r="142" spans="1:13" s="24" customFormat="1" ht="42" hidden="1" customHeight="1" outlineLevel="2">
      <c r="A142" s="37" t="s">
        <v>271</v>
      </c>
      <c r="B142" s="144" t="s">
        <v>273</v>
      </c>
      <c r="C142" s="143" t="s">
        <v>526</v>
      </c>
      <c r="D142" s="109" t="s">
        <v>275</v>
      </c>
      <c r="E142" s="190">
        <v>85.5</v>
      </c>
      <c r="F142" s="52">
        <f t="shared" si="12"/>
        <v>98.324999999999989</v>
      </c>
      <c r="G142" s="52">
        <f>F142*G1</f>
        <v>306.48885749999999</v>
      </c>
      <c r="H142" s="52" t="s">
        <v>2</v>
      </c>
      <c r="I142" s="145">
        <v>7</v>
      </c>
      <c r="J142" s="71"/>
      <c r="K142" s="91"/>
      <c r="L142" s="29"/>
      <c r="M142" s="29"/>
    </row>
    <row r="143" spans="1:13" s="24" customFormat="1" ht="46" hidden="1" customHeight="1" outlineLevel="2">
      <c r="A143" s="37" t="s">
        <v>271</v>
      </c>
      <c r="B143" s="144" t="s">
        <v>276</v>
      </c>
      <c r="C143" s="143" t="s">
        <v>525</v>
      </c>
      <c r="D143" s="109" t="s">
        <v>534</v>
      </c>
      <c r="E143" s="190">
        <v>60.5</v>
      </c>
      <c r="F143" s="52">
        <f t="shared" si="12"/>
        <v>69.574999999999989</v>
      </c>
      <c r="G143" s="52">
        <f>F143*G1</f>
        <v>216.87223249999997</v>
      </c>
      <c r="H143" s="52" t="s">
        <v>2</v>
      </c>
      <c r="I143" s="145">
        <v>7</v>
      </c>
      <c r="J143" s="71"/>
      <c r="K143" s="91"/>
      <c r="L143" s="29"/>
      <c r="M143" s="29"/>
    </row>
    <row r="144" spans="1:13" s="24" customFormat="1" ht="39" hidden="1" customHeight="1" outlineLevel="2">
      <c r="A144" s="37" t="s">
        <v>277</v>
      </c>
      <c r="B144" s="151">
        <v>80372</v>
      </c>
      <c r="C144" s="143" t="s">
        <v>278</v>
      </c>
      <c r="D144" s="109" t="s">
        <v>527</v>
      </c>
      <c r="E144" s="190">
        <v>739</v>
      </c>
      <c r="F144" s="52">
        <f t="shared" si="12"/>
        <v>849.84999999999991</v>
      </c>
      <c r="G144" s="52">
        <f>F144*G1</f>
        <v>2649.0674349999999</v>
      </c>
      <c r="H144" s="52" t="s">
        <v>2</v>
      </c>
      <c r="I144" s="145">
        <v>1</v>
      </c>
      <c r="J144" s="71"/>
      <c r="K144" s="91"/>
      <c r="L144" s="29"/>
      <c r="M144" s="29"/>
    </row>
    <row r="145" spans="1:13" s="24" customFormat="1" ht="39.5" hidden="1" customHeight="1" outlineLevel="2">
      <c r="A145" s="37" t="s">
        <v>424</v>
      </c>
      <c r="B145" s="144" t="s">
        <v>425</v>
      </c>
      <c r="C145" s="143" t="s">
        <v>426</v>
      </c>
      <c r="D145" s="80" t="s">
        <v>427</v>
      </c>
      <c r="E145" s="190">
        <v>10.9</v>
      </c>
      <c r="F145" s="52">
        <f t="shared" si="12"/>
        <v>12.535</v>
      </c>
      <c r="G145" s="52">
        <f>F145*G1</f>
        <v>39.072848500000006</v>
      </c>
      <c r="H145" s="52" t="s">
        <v>2</v>
      </c>
      <c r="I145" s="145">
        <v>80.2</v>
      </c>
      <c r="J145" s="71"/>
      <c r="K145" s="204"/>
      <c r="L145" s="29"/>
      <c r="M145" s="29"/>
    </row>
    <row r="146" spans="1:13" s="24" customFormat="1" ht="39.5" hidden="1" customHeight="1" outlineLevel="2">
      <c r="A146" s="37" t="s">
        <v>424</v>
      </c>
      <c r="B146" s="144" t="s">
        <v>280</v>
      </c>
      <c r="C146" s="143" t="s">
        <v>279</v>
      </c>
      <c r="D146" s="80" t="s">
        <v>281</v>
      </c>
      <c r="E146" s="190">
        <v>12.9</v>
      </c>
      <c r="F146" s="52">
        <f t="shared" si="12"/>
        <v>14.834999999999999</v>
      </c>
      <c r="G146" s="52">
        <f>F146*G1</f>
        <v>46.242178500000001</v>
      </c>
      <c r="H146" s="52" t="s">
        <v>2</v>
      </c>
      <c r="I146" s="145">
        <v>17.3</v>
      </c>
      <c r="J146" s="71"/>
      <c r="K146" s="204"/>
      <c r="L146" s="29"/>
      <c r="M146" s="29"/>
    </row>
    <row r="147" spans="1:13" s="24" customFormat="1" ht="39.5" hidden="1" customHeight="1" outlineLevel="2">
      <c r="A147" s="37" t="s">
        <v>424</v>
      </c>
      <c r="B147" s="144" t="s">
        <v>428</v>
      </c>
      <c r="C147" s="143" t="s">
        <v>429</v>
      </c>
      <c r="D147" s="109" t="s">
        <v>533</v>
      </c>
      <c r="E147" s="190">
        <v>40.9</v>
      </c>
      <c r="F147" s="52">
        <f t="shared" si="12"/>
        <v>47.034999999999997</v>
      </c>
      <c r="G147" s="52">
        <f>F147*G1</f>
        <v>146.6127985</v>
      </c>
      <c r="H147" s="52" t="s">
        <v>2</v>
      </c>
      <c r="I147" s="145">
        <v>9</v>
      </c>
      <c r="J147" s="71"/>
      <c r="K147" s="92"/>
      <c r="L147" s="29"/>
      <c r="M147" s="29"/>
    </row>
    <row r="148" spans="1:13" s="24" customFormat="1" ht="33.5" hidden="1" customHeight="1" outlineLevel="2">
      <c r="A148" s="37" t="s">
        <v>424</v>
      </c>
      <c r="B148" s="144" t="s">
        <v>282</v>
      </c>
      <c r="C148" s="143" t="s">
        <v>555</v>
      </c>
      <c r="D148" s="80" t="s">
        <v>283</v>
      </c>
      <c r="E148" s="190">
        <v>30.5</v>
      </c>
      <c r="F148" s="52">
        <f t="shared" si="12"/>
        <v>35.074999999999996</v>
      </c>
      <c r="G148" s="52">
        <f>F148*G1</f>
        <v>109.33228249999999</v>
      </c>
      <c r="H148" s="52" t="s">
        <v>2</v>
      </c>
      <c r="I148" s="145">
        <v>61</v>
      </c>
      <c r="J148" s="71"/>
      <c r="K148" s="91"/>
      <c r="L148" s="29"/>
      <c r="M148" s="29"/>
    </row>
    <row r="149" spans="1:13" s="24" customFormat="1" ht="42" hidden="1" customHeight="1" outlineLevel="2">
      <c r="A149" s="37" t="s">
        <v>424</v>
      </c>
      <c r="B149" s="144" t="s">
        <v>528</v>
      </c>
      <c r="C149" s="143" t="s">
        <v>554</v>
      </c>
      <c r="D149" s="109" t="s">
        <v>284</v>
      </c>
      <c r="E149" s="190">
        <v>25.5</v>
      </c>
      <c r="F149" s="52">
        <f t="shared" si="12"/>
        <v>29.324999999999999</v>
      </c>
      <c r="G149" s="52">
        <f>F149*G1</f>
        <v>91.4089575</v>
      </c>
      <c r="H149" s="52" t="s">
        <v>2</v>
      </c>
      <c r="I149" s="145">
        <v>8.4</v>
      </c>
      <c r="J149" s="71"/>
      <c r="K149" s="56"/>
      <c r="L149" s="29"/>
      <c r="M149" s="29"/>
    </row>
    <row r="150" spans="1:13" s="28" customFormat="1" ht="18" outlineLevel="1" collapsed="1">
      <c r="A150" s="288" t="s">
        <v>292</v>
      </c>
      <c r="B150" s="289"/>
      <c r="C150" s="289"/>
      <c r="D150" s="289"/>
      <c r="E150" s="289"/>
      <c r="F150" s="289"/>
      <c r="G150" s="289"/>
      <c r="H150" s="289"/>
      <c r="I150" s="289"/>
      <c r="J150" s="289"/>
      <c r="K150" s="290"/>
    </row>
    <row r="151" spans="1:13" s="24" customFormat="1" ht="39.5" hidden="1" customHeight="1" outlineLevel="2">
      <c r="A151" s="37" t="s">
        <v>285</v>
      </c>
      <c r="B151" s="149">
        <v>50057</v>
      </c>
      <c r="C151" s="85" t="s">
        <v>286</v>
      </c>
      <c r="D151" s="109" t="s">
        <v>289</v>
      </c>
      <c r="E151" s="190">
        <v>239</v>
      </c>
      <c r="F151" s="52">
        <f>E151*1.15</f>
        <v>274.84999999999997</v>
      </c>
      <c r="G151" s="52">
        <f>F151*G1</f>
        <v>856.73493499999995</v>
      </c>
      <c r="H151" s="52" t="s">
        <v>2</v>
      </c>
      <c r="I151" s="145">
        <v>3</v>
      </c>
      <c r="J151" s="71"/>
      <c r="K151" s="91"/>
      <c r="L151" s="29"/>
      <c r="M151" s="29"/>
    </row>
    <row r="152" spans="1:13" s="24" customFormat="1" ht="39.5" hidden="1" customHeight="1" outlineLevel="2">
      <c r="A152" s="37" t="s">
        <v>285</v>
      </c>
      <c r="B152" s="149">
        <v>50056</v>
      </c>
      <c r="C152" s="85" t="s">
        <v>287</v>
      </c>
      <c r="D152" s="109" t="s">
        <v>288</v>
      </c>
      <c r="E152" s="190">
        <v>375</v>
      </c>
      <c r="F152" s="52">
        <f t="shared" ref="F152:F158" si="13">E152*1.15</f>
        <v>431.24999999999994</v>
      </c>
      <c r="G152" s="52">
        <f>F152*G1</f>
        <v>1344.2493749999999</v>
      </c>
      <c r="H152" s="52" t="s">
        <v>2</v>
      </c>
      <c r="I152" s="145">
        <v>4</v>
      </c>
      <c r="J152" s="71"/>
      <c r="K152" s="91"/>
      <c r="L152" s="29"/>
      <c r="M152" s="29"/>
    </row>
    <row r="153" spans="1:13" s="24" customFormat="1" ht="52.75" hidden="1" customHeight="1" outlineLevel="2">
      <c r="A153" s="37" t="s">
        <v>290</v>
      </c>
      <c r="B153" s="149">
        <v>50700</v>
      </c>
      <c r="C153" s="85" t="s">
        <v>291</v>
      </c>
      <c r="D153" s="109" t="s">
        <v>297</v>
      </c>
      <c r="E153" s="190">
        <v>119</v>
      </c>
      <c r="F153" s="52">
        <f t="shared" si="13"/>
        <v>136.85</v>
      </c>
      <c r="G153" s="52">
        <f>F153*G1</f>
        <v>426.57513499999999</v>
      </c>
      <c r="H153" s="52" t="s">
        <v>2</v>
      </c>
      <c r="I153" s="145">
        <v>2</v>
      </c>
      <c r="J153" s="71"/>
      <c r="K153" s="91"/>
      <c r="L153" s="29"/>
      <c r="M153" s="29"/>
    </row>
    <row r="154" spans="1:13" s="24" customFormat="1" ht="52.75" hidden="1" customHeight="1" outlineLevel="2">
      <c r="A154" s="37" t="s">
        <v>290</v>
      </c>
      <c r="B154" s="149">
        <v>50718</v>
      </c>
      <c r="C154" s="85" t="s">
        <v>400</v>
      </c>
      <c r="D154" s="109" t="s">
        <v>560</v>
      </c>
      <c r="E154" s="190">
        <v>52.5</v>
      </c>
      <c r="F154" s="52">
        <f t="shared" si="13"/>
        <v>60.374999999999993</v>
      </c>
      <c r="G154" s="52">
        <f>F154*G1</f>
        <v>188.19491249999999</v>
      </c>
      <c r="H154" s="52" t="s">
        <v>2</v>
      </c>
      <c r="I154" s="145">
        <v>2</v>
      </c>
      <c r="J154" s="71"/>
      <c r="K154" s="91"/>
      <c r="L154" s="29"/>
      <c r="M154" s="29"/>
    </row>
    <row r="155" spans="1:13" s="24" customFormat="1" ht="57.5" hidden="1" customHeight="1" outlineLevel="2">
      <c r="A155" s="37" t="s">
        <v>290</v>
      </c>
      <c r="B155" s="154">
        <v>50783</v>
      </c>
      <c r="C155" s="140" t="s">
        <v>556</v>
      </c>
      <c r="D155" s="116" t="s">
        <v>293</v>
      </c>
      <c r="E155" s="193">
        <v>105</v>
      </c>
      <c r="F155" s="52">
        <f t="shared" si="13"/>
        <v>120.74999999999999</v>
      </c>
      <c r="G155" s="52">
        <f>F155*G1</f>
        <v>376.38982499999997</v>
      </c>
      <c r="H155" s="52" t="s">
        <v>2</v>
      </c>
      <c r="I155" s="146">
        <v>2</v>
      </c>
      <c r="J155" s="73"/>
      <c r="K155" s="93"/>
      <c r="L155" s="29"/>
      <c r="M155" s="29"/>
    </row>
    <row r="156" spans="1:13" s="24" customFormat="1" ht="40.25" hidden="1" customHeight="1" outlineLevel="2">
      <c r="A156" s="37" t="s">
        <v>290</v>
      </c>
      <c r="B156" s="154">
        <v>50786</v>
      </c>
      <c r="C156" s="140" t="s">
        <v>557</v>
      </c>
      <c r="D156" s="116" t="s">
        <v>294</v>
      </c>
      <c r="E156" s="193">
        <v>125</v>
      </c>
      <c r="F156" s="52">
        <f t="shared" si="13"/>
        <v>143.75</v>
      </c>
      <c r="G156" s="52">
        <f>F156*G1</f>
        <v>448.08312500000005</v>
      </c>
      <c r="H156" s="52" t="s">
        <v>2</v>
      </c>
      <c r="I156" s="73"/>
      <c r="J156" s="73"/>
      <c r="K156" s="209"/>
      <c r="L156" s="29"/>
      <c r="M156" s="29"/>
    </row>
    <row r="157" spans="1:13" s="24" customFormat="1" ht="45.5" hidden="1" customHeight="1" outlineLevel="2">
      <c r="A157" s="37" t="s">
        <v>290</v>
      </c>
      <c r="B157" s="154">
        <v>50780</v>
      </c>
      <c r="C157" s="140" t="s">
        <v>558</v>
      </c>
      <c r="D157" s="116" t="s">
        <v>295</v>
      </c>
      <c r="E157" s="193">
        <v>105</v>
      </c>
      <c r="F157" s="52">
        <f t="shared" si="13"/>
        <v>120.74999999999999</v>
      </c>
      <c r="G157" s="52">
        <f>F157*G1</f>
        <v>376.38982499999997</v>
      </c>
      <c r="H157" s="52" t="s">
        <v>2</v>
      </c>
      <c r="I157" s="71"/>
      <c r="J157" s="71"/>
      <c r="K157" s="209"/>
      <c r="L157" s="29"/>
      <c r="M157" s="29"/>
    </row>
    <row r="158" spans="1:13" s="24" customFormat="1" ht="42" hidden="1" customHeight="1" outlineLevel="2">
      <c r="A158" s="37" t="s">
        <v>290</v>
      </c>
      <c r="B158" s="155">
        <v>50785</v>
      </c>
      <c r="C158" s="140" t="s">
        <v>559</v>
      </c>
      <c r="D158" s="117" t="s">
        <v>296</v>
      </c>
      <c r="E158" s="194">
        <v>125</v>
      </c>
      <c r="F158" s="52">
        <f t="shared" si="13"/>
        <v>143.75</v>
      </c>
      <c r="G158" s="52">
        <f>F158*G1</f>
        <v>448.08312500000005</v>
      </c>
      <c r="H158" s="52" t="s">
        <v>2</v>
      </c>
      <c r="I158" s="147">
        <v>1</v>
      </c>
      <c r="J158" s="74"/>
      <c r="K158" s="93"/>
      <c r="L158" s="29"/>
      <c r="M158" s="29"/>
    </row>
    <row r="159" spans="1:13" s="28" customFormat="1" ht="18" outlineLevel="1" collapsed="1">
      <c r="A159" s="288" t="s">
        <v>227</v>
      </c>
      <c r="B159" s="289"/>
      <c r="C159" s="289"/>
      <c r="D159" s="289"/>
      <c r="E159" s="289"/>
      <c r="F159" s="289"/>
      <c r="G159" s="289"/>
      <c r="H159" s="289"/>
      <c r="I159" s="289"/>
      <c r="J159" s="289"/>
      <c r="K159" s="290"/>
    </row>
    <row r="160" spans="1:13" s="24" customFormat="1" ht="39" hidden="1" customHeight="1" outlineLevel="2">
      <c r="A160" s="38" t="s">
        <v>306</v>
      </c>
      <c r="B160" s="156">
        <v>70361</v>
      </c>
      <c r="C160" s="86" t="s">
        <v>307</v>
      </c>
      <c r="D160" s="81" t="s">
        <v>308</v>
      </c>
      <c r="E160" s="195">
        <v>5</v>
      </c>
      <c r="F160" s="49">
        <f>E160*1.15</f>
        <v>5.75</v>
      </c>
      <c r="G160" s="49">
        <f>F160*G1</f>
        <v>17.923325000000002</v>
      </c>
      <c r="H160" s="49" t="s">
        <v>52</v>
      </c>
      <c r="I160" s="145">
        <v>2</v>
      </c>
      <c r="J160" s="71"/>
      <c r="K160" s="92" t="s">
        <v>237</v>
      </c>
    </row>
    <row r="161" spans="1:11" s="24" customFormat="1" ht="34" hidden="1" customHeight="1" outlineLevel="2">
      <c r="A161" s="38" t="s">
        <v>306</v>
      </c>
      <c r="B161" s="156">
        <v>70121</v>
      </c>
      <c r="C161" s="86" t="s">
        <v>448</v>
      </c>
      <c r="D161" s="81" t="s">
        <v>621</v>
      </c>
      <c r="E161" s="195">
        <v>3.95</v>
      </c>
      <c r="F161" s="49">
        <f t="shared" ref="F161:F168" si="14">E161*1.15</f>
        <v>4.5424999999999995</v>
      </c>
      <c r="G161" s="49">
        <f>F161*G1</f>
        <v>14.15942675</v>
      </c>
      <c r="H161" s="49" t="s">
        <v>52</v>
      </c>
      <c r="I161" s="145">
        <v>63</v>
      </c>
      <c r="J161" s="71"/>
      <c r="K161" s="56"/>
    </row>
    <row r="162" spans="1:11" s="24" customFormat="1" ht="36" hidden="1" customHeight="1" outlineLevel="2">
      <c r="A162" s="38" t="s">
        <v>306</v>
      </c>
      <c r="B162" s="156" t="s">
        <v>476</v>
      </c>
      <c r="C162" s="86" t="s">
        <v>481</v>
      </c>
      <c r="D162" s="81" t="s">
        <v>482</v>
      </c>
      <c r="E162" s="195">
        <v>6.35</v>
      </c>
      <c r="F162" s="49">
        <f t="shared" si="14"/>
        <v>7.3024999999999993</v>
      </c>
      <c r="G162" s="49">
        <f>F162*G1</f>
        <v>22.762622749999998</v>
      </c>
      <c r="H162" s="49" t="s">
        <v>52</v>
      </c>
      <c r="I162" s="145"/>
      <c r="J162" s="71"/>
      <c r="K162" s="56"/>
    </row>
    <row r="163" spans="1:11" s="24" customFormat="1" ht="35" hidden="1" customHeight="1" outlineLevel="2">
      <c r="A163" s="38" t="s">
        <v>306</v>
      </c>
      <c r="B163" s="156" t="s">
        <v>475</v>
      </c>
      <c r="C163" s="86" t="s">
        <v>479</v>
      </c>
      <c r="D163" s="81" t="s">
        <v>480</v>
      </c>
      <c r="E163" s="195">
        <v>5.25</v>
      </c>
      <c r="F163" s="49">
        <f t="shared" si="14"/>
        <v>6.0374999999999996</v>
      </c>
      <c r="G163" s="49">
        <f>F163*G1</f>
        <v>18.819491249999999</v>
      </c>
      <c r="H163" s="49" t="s">
        <v>52</v>
      </c>
      <c r="I163" s="145">
        <v>40</v>
      </c>
      <c r="J163" s="71"/>
      <c r="K163" s="56"/>
    </row>
    <row r="164" spans="1:11" s="24" customFormat="1" ht="36" hidden="1" customHeight="1" outlineLevel="2">
      <c r="A164" s="38" t="s">
        <v>306</v>
      </c>
      <c r="B164" s="156" t="s">
        <v>474</v>
      </c>
      <c r="C164" s="86" t="s">
        <v>477</v>
      </c>
      <c r="D164" s="81" t="s">
        <v>478</v>
      </c>
      <c r="E164" s="195">
        <v>6.25</v>
      </c>
      <c r="F164" s="49">
        <f t="shared" si="14"/>
        <v>7.1874999999999991</v>
      </c>
      <c r="G164" s="49">
        <f>F164*G1</f>
        <v>22.40415625</v>
      </c>
      <c r="H164" s="49" t="s">
        <v>52</v>
      </c>
      <c r="I164" s="145">
        <v>90</v>
      </c>
      <c r="J164" s="71"/>
      <c r="K164" s="56"/>
    </row>
    <row r="165" spans="1:11" s="24" customFormat="1" ht="53" hidden="1" customHeight="1" outlineLevel="2">
      <c r="A165" s="38" t="s">
        <v>306</v>
      </c>
      <c r="B165" s="156" t="s">
        <v>462</v>
      </c>
      <c r="C165" s="86" t="s">
        <v>310</v>
      </c>
      <c r="D165" s="110" t="s">
        <v>309</v>
      </c>
      <c r="E165" s="195">
        <v>12.5</v>
      </c>
      <c r="F165" s="49">
        <f t="shared" si="14"/>
        <v>14.374999999999998</v>
      </c>
      <c r="G165" s="49">
        <f>F165*G1</f>
        <v>44.8083125</v>
      </c>
      <c r="H165" s="49" t="s">
        <v>52</v>
      </c>
      <c r="I165" s="145">
        <v>130</v>
      </c>
      <c r="J165" s="71"/>
      <c r="K165" s="56"/>
    </row>
    <row r="166" spans="1:11" s="24" customFormat="1" ht="39" hidden="1" customHeight="1" outlineLevel="2">
      <c r="A166" s="38" t="s">
        <v>334</v>
      </c>
      <c r="B166" s="156">
        <v>70910</v>
      </c>
      <c r="C166" s="86" t="s">
        <v>412</v>
      </c>
      <c r="D166" s="110" t="s">
        <v>335</v>
      </c>
      <c r="E166" s="195">
        <v>45.9</v>
      </c>
      <c r="F166" s="49">
        <f t="shared" si="14"/>
        <v>52.784999999999997</v>
      </c>
      <c r="G166" s="49">
        <f>F166*G1</f>
        <v>164.5361235</v>
      </c>
      <c r="H166" s="49" t="s">
        <v>52</v>
      </c>
      <c r="I166" s="145">
        <v>4</v>
      </c>
      <c r="J166" s="71"/>
      <c r="K166" s="56"/>
    </row>
    <row r="167" spans="1:11" s="24" customFormat="1" ht="44" hidden="1" customHeight="1" outlineLevel="2">
      <c r="A167" s="38" t="s">
        <v>573</v>
      </c>
      <c r="B167" s="156">
        <v>71710</v>
      </c>
      <c r="C167" s="98" t="s">
        <v>598</v>
      </c>
      <c r="D167" s="110"/>
      <c r="E167" s="195">
        <v>8.25</v>
      </c>
      <c r="F167" s="49">
        <f t="shared" si="14"/>
        <v>9.4874999999999989</v>
      </c>
      <c r="G167" s="49">
        <f>F167*G1</f>
        <v>29.573486249999998</v>
      </c>
      <c r="H167" s="49" t="s">
        <v>52</v>
      </c>
      <c r="I167" s="71" t="s">
        <v>574</v>
      </c>
      <c r="J167" s="71"/>
      <c r="K167" s="56"/>
    </row>
    <row r="168" spans="1:11" s="24" customFormat="1" ht="42" hidden="1" customHeight="1" outlineLevel="2">
      <c r="A168" s="38" t="s">
        <v>573</v>
      </c>
      <c r="B168" s="156">
        <v>71700</v>
      </c>
      <c r="C168" s="98" t="s">
        <v>599</v>
      </c>
      <c r="D168" s="110"/>
      <c r="E168" s="195">
        <v>7.95</v>
      </c>
      <c r="F168" s="49">
        <f t="shared" si="14"/>
        <v>9.1425000000000001</v>
      </c>
      <c r="G168" s="49">
        <f>F168*G1</f>
        <v>28.498086750000002</v>
      </c>
      <c r="H168" s="49" t="s">
        <v>52</v>
      </c>
      <c r="I168" s="71" t="s">
        <v>574</v>
      </c>
      <c r="J168" s="71"/>
      <c r="K168" s="56"/>
    </row>
    <row r="169" spans="1:11" s="27" customFormat="1" ht="18">
      <c r="A169" s="299" t="s">
        <v>575</v>
      </c>
      <c r="B169" s="300"/>
      <c r="C169" s="300"/>
      <c r="D169" s="300"/>
      <c r="E169" s="300"/>
      <c r="F169" s="300"/>
      <c r="G169" s="300"/>
      <c r="H169" s="300"/>
      <c r="I169" s="300"/>
      <c r="J169" s="300"/>
      <c r="K169" s="301"/>
    </row>
    <row r="170" spans="1:11" s="34" customFormat="1" ht="18" outlineLevel="1" collapsed="1">
      <c r="A170" s="288" t="s">
        <v>185</v>
      </c>
      <c r="B170" s="289"/>
      <c r="C170" s="289"/>
      <c r="D170" s="289"/>
      <c r="E170" s="289"/>
      <c r="F170" s="289"/>
      <c r="G170" s="289"/>
      <c r="H170" s="289"/>
      <c r="I170" s="289"/>
      <c r="J170" s="289"/>
      <c r="K170" s="290"/>
    </row>
    <row r="171" spans="1:11" s="24" customFormat="1" ht="36" hidden="1" customHeight="1" outlineLevel="2">
      <c r="A171" s="66" t="s">
        <v>519</v>
      </c>
      <c r="B171" s="157" t="s">
        <v>21</v>
      </c>
      <c r="C171" s="141" t="s">
        <v>92</v>
      </c>
      <c r="D171" s="132" t="s">
        <v>90</v>
      </c>
      <c r="E171" s="186">
        <v>92.5</v>
      </c>
      <c r="F171" s="48">
        <f>E171*1.15</f>
        <v>106.37499999999999</v>
      </c>
      <c r="G171" s="70">
        <f>F171*G1</f>
        <v>331.58151249999997</v>
      </c>
      <c r="H171" s="70" t="s">
        <v>100</v>
      </c>
      <c r="I171" s="145">
        <v>20.23</v>
      </c>
      <c r="J171" s="71"/>
      <c r="K171" s="55"/>
    </row>
    <row r="172" spans="1:11" s="24" customFormat="1" ht="41" hidden="1" customHeight="1" outlineLevel="2">
      <c r="A172" s="66" t="s">
        <v>519</v>
      </c>
      <c r="B172" s="157" t="s">
        <v>89</v>
      </c>
      <c r="C172" s="141" t="s">
        <v>91</v>
      </c>
      <c r="D172" s="132" t="s">
        <v>90</v>
      </c>
      <c r="E172" s="196">
        <v>92.5</v>
      </c>
      <c r="F172" s="48">
        <f t="shared" ref="F172:F211" si="15">E172*1.15</f>
        <v>106.37499999999999</v>
      </c>
      <c r="G172" s="70">
        <f>F172*G1</f>
        <v>331.58151249999997</v>
      </c>
      <c r="H172" s="70" t="s">
        <v>100</v>
      </c>
      <c r="I172" s="145">
        <v>30</v>
      </c>
      <c r="J172" s="71"/>
      <c r="K172" s="55"/>
    </row>
    <row r="173" spans="1:11" s="24" customFormat="1" ht="53" hidden="1" customHeight="1" outlineLevel="2">
      <c r="A173" s="66" t="s">
        <v>519</v>
      </c>
      <c r="B173" s="157" t="s">
        <v>151</v>
      </c>
      <c r="C173" s="141" t="s">
        <v>150</v>
      </c>
      <c r="D173" s="111" t="s">
        <v>152</v>
      </c>
      <c r="E173" s="196">
        <v>119</v>
      </c>
      <c r="F173" s="48">
        <f t="shared" si="15"/>
        <v>136.85</v>
      </c>
      <c r="G173" s="70">
        <f>F173*G1</f>
        <v>426.57513499999999</v>
      </c>
      <c r="H173" s="70" t="s">
        <v>100</v>
      </c>
      <c r="I173" s="145">
        <v>1.48</v>
      </c>
      <c r="J173" s="71"/>
      <c r="K173" s="55"/>
    </row>
    <row r="174" spans="1:11" s="24" customFormat="1" ht="52.75" hidden="1" customHeight="1" outlineLevel="2">
      <c r="A174" s="66" t="s">
        <v>93</v>
      </c>
      <c r="B174" s="158" t="s">
        <v>95</v>
      </c>
      <c r="C174" s="141" t="s">
        <v>124</v>
      </c>
      <c r="D174" s="111" t="s">
        <v>94</v>
      </c>
      <c r="E174" s="196">
        <v>3.45</v>
      </c>
      <c r="F174" s="48">
        <f t="shared" si="15"/>
        <v>3.9674999999999998</v>
      </c>
      <c r="G174" s="70">
        <f>F174*G1</f>
        <v>12.367094250000001</v>
      </c>
      <c r="H174" s="70" t="s">
        <v>2</v>
      </c>
      <c r="I174" s="145">
        <v>42</v>
      </c>
      <c r="J174" s="71"/>
      <c r="K174" s="55"/>
    </row>
    <row r="175" spans="1:11" s="24" customFormat="1" ht="52.75" hidden="1" customHeight="1" outlineLevel="2">
      <c r="A175" s="66" t="s">
        <v>93</v>
      </c>
      <c r="B175" s="157" t="s">
        <v>96</v>
      </c>
      <c r="C175" s="141" t="s">
        <v>125</v>
      </c>
      <c r="D175" s="111" t="s">
        <v>97</v>
      </c>
      <c r="E175" s="196">
        <v>2.5499999999999998</v>
      </c>
      <c r="F175" s="48">
        <f t="shared" si="15"/>
        <v>2.9324999999999997</v>
      </c>
      <c r="G175" s="70">
        <f>F175*G1</f>
        <v>9.1408957500000003</v>
      </c>
      <c r="H175" s="70" t="s">
        <v>2</v>
      </c>
      <c r="I175" s="145">
        <v>20</v>
      </c>
      <c r="J175" s="71"/>
      <c r="K175" s="55"/>
    </row>
    <row r="176" spans="1:11" s="24" customFormat="1" ht="52.75" hidden="1" customHeight="1" outlineLevel="2">
      <c r="A176" s="66" t="s">
        <v>93</v>
      </c>
      <c r="B176" s="157" t="s">
        <v>101</v>
      </c>
      <c r="C176" s="141" t="s">
        <v>126</v>
      </c>
      <c r="D176" s="111" t="s">
        <v>102</v>
      </c>
      <c r="E176" s="196">
        <v>3.95</v>
      </c>
      <c r="F176" s="48">
        <f t="shared" si="15"/>
        <v>4.5424999999999995</v>
      </c>
      <c r="G176" s="70">
        <f>F176*G1</f>
        <v>14.15942675</v>
      </c>
      <c r="H176" s="70" t="s">
        <v>2</v>
      </c>
      <c r="I176" s="145">
        <v>30</v>
      </c>
      <c r="J176" s="71"/>
      <c r="K176" s="55"/>
    </row>
    <row r="177" spans="1:11" s="24" customFormat="1" ht="52.75" hidden="1" customHeight="1" outlineLevel="2">
      <c r="A177" s="66" t="s">
        <v>93</v>
      </c>
      <c r="B177" s="157" t="s">
        <v>103</v>
      </c>
      <c r="C177" s="141" t="s">
        <v>127</v>
      </c>
      <c r="D177" s="111" t="s">
        <v>104</v>
      </c>
      <c r="E177" s="196">
        <v>3.55</v>
      </c>
      <c r="F177" s="48">
        <f t="shared" si="15"/>
        <v>4.0824999999999996</v>
      </c>
      <c r="G177" s="70">
        <f>F177*G1</f>
        <v>12.72556075</v>
      </c>
      <c r="H177" s="70" t="s">
        <v>2</v>
      </c>
      <c r="I177" s="145">
        <v>37</v>
      </c>
      <c r="J177" s="71"/>
      <c r="K177" s="55"/>
    </row>
    <row r="178" spans="1:11" s="24" customFormat="1" ht="52.75" hidden="1" customHeight="1" outlineLevel="2">
      <c r="A178" s="66" t="s">
        <v>93</v>
      </c>
      <c r="B178" s="157" t="s">
        <v>22</v>
      </c>
      <c r="C178" s="141" t="s">
        <v>128</v>
      </c>
      <c r="D178" s="111" t="s">
        <v>105</v>
      </c>
      <c r="E178" s="196">
        <v>2.95</v>
      </c>
      <c r="F178" s="48">
        <f t="shared" si="15"/>
        <v>3.3925000000000001</v>
      </c>
      <c r="G178" s="70">
        <f>F178*G1</f>
        <v>10.57476175</v>
      </c>
      <c r="H178" s="70" t="s">
        <v>2</v>
      </c>
      <c r="I178" s="145">
        <v>22</v>
      </c>
      <c r="J178" s="71"/>
      <c r="K178" s="55"/>
    </row>
    <row r="179" spans="1:11" s="24" customFormat="1" ht="52.75" hidden="1" customHeight="1" outlineLevel="2">
      <c r="A179" s="66" t="s">
        <v>93</v>
      </c>
      <c r="B179" s="157" t="s">
        <v>106</v>
      </c>
      <c r="C179" s="141" t="s">
        <v>107</v>
      </c>
      <c r="D179" s="111" t="s">
        <v>108</v>
      </c>
      <c r="E179" s="196">
        <v>3.35</v>
      </c>
      <c r="F179" s="48">
        <f t="shared" si="15"/>
        <v>3.8524999999999996</v>
      </c>
      <c r="G179" s="70">
        <f>F179*G1</f>
        <v>12.008627749999999</v>
      </c>
      <c r="H179" s="70" t="s">
        <v>2</v>
      </c>
      <c r="I179" s="145">
        <v>19</v>
      </c>
      <c r="J179" s="71"/>
      <c r="K179" s="55"/>
    </row>
    <row r="180" spans="1:11" s="24" customFormat="1" ht="52.75" hidden="1" customHeight="1" outlineLevel="2">
      <c r="A180" s="66" t="s">
        <v>93</v>
      </c>
      <c r="B180" s="157" t="s">
        <v>109</v>
      </c>
      <c r="C180" s="141" t="s">
        <v>110</v>
      </c>
      <c r="D180" s="111" t="s">
        <v>111</v>
      </c>
      <c r="E180" s="196">
        <v>3.15</v>
      </c>
      <c r="F180" s="48">
        <f t="shared" si="15"/>
        <v>3.6224999999999996</v>
      </c>
      <c r="G180" s="70">
        <f>F180*G1</f>
        <v>11.29169475</v>
      </c>
      <c r="H180" s="70" t="s">
        <v>2</v>
      </c>
      <c r="I180" s="145">
        <v>11</v>
      </c>
      <c r="J180" s="71"/>
      <c r="K180" s="55"/>
    </row>
    <row r="181" spans="1:11" s="24" customFormat="1" ht="52.75" hidden="1" customHeight="1" outlineLevel="2">
      <c r="A181" s="66" t="s">
        <v>93</v>
      </c>
      <c r="B181" s="157" t="s">
        <v>112</v>
      </c>
      <c r="C181" s="141" t="s">
        <v>114</v>
      </c>
      <c r="D181" s="111" t="s">
        <v>115</v>
      </c>
      <c r="E181" s="196">
        <v>1.85</v>
      </c>
      <c r="F181" s="48">
        <f t="shared" si="15"/>
        <v>2.1274999999999999</v>
      </c>
      <c r="G181" s="70">
        <f>F181*G1</f>
        <v>6.6316302500000006</v>
      </c>
      <c r="H181" s="70" t="s">
        <v>2</v>
      </c>
      <c r="I181" s="145">
        <v>48</v>
      </c>
      <c r="J181" s="71"/>
      <c r="K181" s="55"/>
    </row>
    <row r="182" spans="1:11" s="24" customFormat="1" ht="52.75" hidden="1" customHeight="1" outlineLevel="2">
      <c r="A182" s="66" t="s">
        <v>439</v>
      </c>
      <c r="B182" s="157" t="s">
        <v>444</v>
      </c>
      <c r="C182" s="141" t="s">
        <v>440</v>
      </c>
      <c r="D182" s="111" t="s">
        <v>117</v>
      </c>
      <c r="E182" s="196">
        <v>5.95</v>
      </c>
      <c r="F182" s="48">
        <f t="shared" si="15"/>
        <v>6.8424999999999994</v>
      </c>
      <c r="G182" s="70">
        <f>F182*G1</f>
        <v>21.32875675</v>
      </c>
      <c r="H182" s="70" t="s">
        <v>2</v>
      </c>
      <c r="I182" s="145">
        <v>200</v>
      </c>
      <c r="J182" s="71"/>
      <c r="K182" s="55"/>
    </row>
    <row r="183" spans="1:11" s="24" customFormat="1" ht="52.75" hidden="1" customHeight="1" outlineLevel="2">
      <c r="A183" s="66" t="s">
        <v>439</v>
      </c>
      <c r="B183" s="157" t="s">
        <v>445</v>
      </c>
      <c r="C183" s="141" t="s">
        <v>441</v>
      </c>
      <c r="D183" s="111" t="s">
        <v>437</v>
      </c>
      <c r="E183" s="196">
        <v>7.45</v>
      </c>
      <c r="F183" s="48">
        <f t="shared" si="15"/>
        <v>8.567499999999999</v>
      </c>
      <c r="G183" s="70">
        <f>F183*G1</f>
        <v>26.705754249999998</v>
      </c>
      <c r="H183" s="70" t="s">
        <v>2</v>
      </c>
      <c r="I183" s="145">
        <v>150</v>
      </c>
      <c r="J183" s="71"/>
      <c r="K183" s="55"/>
    </row>
    <row r="184" spans="1:11" s="24" customFormat="1" ht="52.75" hidden="1" customHeight="1" outlineLevel="2">
      <c r="A184" s="66" t="s">
        <v>439</v>
      </c>
      <c r="B184" s="157" t="s">
        <v>443</v>
      </c>
      <c r="C184" s="141" t="s">
        <v>442</v>
      </c>
      <c r="D184" s="111" t="s">
        <v>438</v>
      </c>
      <c r="E184" s="196">
        <v>9.75</v>
      </c>
      <c r="F184" s="48">
        <f t="shared" si="15"/>
        <v>11.212499999999999</v>
      </c>
      <c r="G184" s="70">
        <f>F184*G1</f>
        <v>34.950483749999997</v>
      </c>
      <c r="H184" s="70" t="s">
        <v>2</v>
      </c>
      <c r="I184" s="145">
        <v>150</v>
      </c>
      <c r="J184" s="71"/>
      <c r="K184" s="55"/>
    </row>
    <row r="185" spans="1:11" s="24" customFormat="1" ht="66" hidden="1" customHeight="1" outlineLevel="2">
      <c r="A185" s="66" t="s">
        <v>436</v>
      </c>
      <c r="B185" s="157" t="s">
        <v>116</v>
      </c>
      <c r="C185" s="141" t="s">
        <v>129</v>
      </c>
      <c r="D185" s="111" t="s">
        <v>117</v>
      </c>
      <c r="E185" s="196">
        <v>6.15</v>
      </c>
      <c r="F185" s="48">
        <f t="shared" si="15"/>
        <v>7.0724999999999998</v>
      </c>
      <c r="G185" s="70">
        <f>F185*G1</f>
        <v>22.045689750000001</v>
      </c>
      <c r="H185" s="70" t="s">
        <v>2</v>
      </c>
      <c r="I185" s="145">
        <v>4</v>
      </c>
      <c r="J185" s="71"/>
      <c r="K185" s="55"/>
    </row>
    <row r="186" spans="1:11" s="24" customFormat="1" ht="52.75" hidden="1" customHeight="1" outlineLevel="2">
      <c r="A186" s="66" t="s">
        <v>93</v>
      </c>
      <c r="B186" s="157" t="s">
        <v>118</v>
      </c>
      <c r="C186" s="141" t="s">
        <v>130</v>
      </c>
      <c r="D186" s="111" t="s">
        <v>121</v>
      </c>
      <c r="E186" s="196">
        <v>2.35</v>
      </c>
      <c r="F186" s="48">
        <f t="shared" si="15"/>
        <v>2.7024999999999997</v>
      </c>
      <c r="G186" s="70">
        <f>F186*G1</f>
        <v>8.4239627499999994</v>
      </c>
      <c r="H186" s="70" t="s">
        <v>2</v>
      </c>
      <c r="I186" s="145">
        <v>9</v>
      </c>
      <c r="J186" s="71"/>
      <c r="K186" s="55"/>
    </row>
    <row r="187" spans="1:11" s="24" customFormat="1" ht="52.75" hidden="1" customHeight="1" outlineLevel="2">
      <c r="A187" s="66" t="s">
        <v>93</v>
      </c>
      <c r="B187" s="157" t="s">
        <v>119</v>
      </c>
      <c r="C187" s="141" t="s">
        <v>131</v>
      </c>
      <c r="D187" s="111" t="s">
        <v>122</v>
      </c>
      <c r="E187" s="196">
        <v>4.6500000000000004</v>
      </c>
      <c r="F187" s="48">
        <f t="shared" si="15"/>
        <v>5.3475000000000001</v>
      </c>
      <c r="G187" s="70">
        <f>F187*G1</f>
        <v>16.668692250000003</v>
      </c>
      <c r="H187" s="70" t="s">
        <v>2</v>
      </c>
      <c r="I187" s="145">
        <v>17</v>
      </c>
      <c r="J187" s="71"/>
      <c r="K187" s="55"/>
    </row>
    <row r="188" spans="1:11" s="24" customFormat="1" ht="52.75" hidden="1" customHeight="1" outlineLevel="2">
      <c r="A188" s="66" t="s">
        <v>93</v>
      </c>
      <c r="B188" s="157" t="s">
        <v>120</v>
      </c>
      <c r="C188" s="141" t="s">
        <v>132</v>
      </c>
      <c r="D188" s="111" t="s">
        <v>123</v>
      </c>
      <c r="E188" s="196">
        <v>11.5</v>
      </c>
      <c r="F188" s="48">
        <f t="shared" si="15"/>
        <v>13.225</v>
      </c>
      <c r="G188" s="70">
        <f>F188*G1</f>
        <v>41.223647499999998</v>
      </c>
      <c r="H188" s="70" t="s">
        <v>2</v>
      </c>
      <c r="I188" s="145">
        <v>5</v>
      </c>
      <c r="J188" s="71"/>
      <c r="K188" s="55"/>
    </row>
    <row r="189" spans="1:11" s="24" customFormat="1" ht="52.75" hidden="1" customHeight="1" outlineLevel="2">
      <c r="A189" s="66" t="s">
        <v>93</v>
      </c>
      <c r="B189" s="157" t="s">
        <v>504</v>
      </c>
      <c r="C189" s="141" t="s">
        <v>503</v>
      </c>
      <c r="D189" s="132" t="s">
        <v>505</v>
      </c>
      <c r="E189" s="196">
        <v>18.899999999999999</v>
      </c>
      <c r="F189" s="48">
        <f t="shared" si="15"/>
        <v>21.734999999999996</v>
      </c>
      <c r="G189" s="70">
        <f>F189*G1</f>
        <v>67.750168499999987</v>
      </c>
      <c r="H189" s="70" t="s">
        <v>2</v>
      </c>
      <c r="I189" s="145">
        <v>6</v>
      </c>
      <c r="J189" s="71"/>
      <c r="K189" s="55"/>
    </row>
    <row r="190" spans="1:11" s="24" customFormat="1" ht="66" hidden="1" customHeight="1" outlineLevel="2">
      <c r="A190" s="66" t="s">
        <v>93</v>
      </c>
      <c r="B190" s="157" t="s">
        <v>133</v>
      </c>
      <c r="C190" s="141" t="s">
        <v>136</v>
      </c>
      <c r="D190" s="111" t="s">
        <v>137</v>
      </c>
      <c r="E190" s="196">
        <v>77.900000000000006</v>
      </c>
      <c r="F190" s="48">
        <f t="shared" si="15"/>
        <v>89.584999999999994</v>
      </c>
      <c r="G190" s="70">
        <f>F190*G1</f>
        <v>279.24540350000001</v>
      </c>
      <c r="H190" s="70" t="s">
        <v>2</v>
      </c>
      <c r="I190" s="145">
        <v>7</v>
      </c>
      <c r="J190" s="71"/>
      <c r="K190" s="55"/>
    </row>
    <row r="191" spans="1:11" s="24" customFormat="1" ht="66" hidden="1" customHeight="1" outlineLevel="2">
      <c r="A191" s="66" t="s">
        <v>93</v>
      </c>
      <c r="B191" s="157" t="s">
        <v>138</v>
      </c>
      <c r="C191" s="141" t="s">
        <v>140</v>
      </c>
      <c r="D191" s="111" t="s">
        <v>139</v>
      </c>
      <c r="E191" s="196">
        <v>42.5</v>
      </c>
      <c r="F191" s="48">
        <f t="shared" si="15"/>
        <v>48.874999999999993</v>
      </c>
      <c r="G191" s="70">
        <f>F191*G1</f>
        <v>152.34826249999998</v>
      </c>
      <c r="H191" s="70" t="s">
        <v>2</v>
      </c>
      <c r="I191" s="145">
        <v>7</v>
      </c>
      <c r="J191" s="71"/>
      <c r="K191" s="55"/>
    </row>
    <row r="192" spans="1:11" s="24" customFormat="1" ht="66" hidden="1" customHeight="1" outlineLevel="2">
      <c r="A192" s="66" t="s">
        <v>93</v>
      </c>
      <c r="B192" s="157" t="s">
        <v>141</v>
      </c>
      <c r="C192" s="141" t="s">
        <v>142</v>
      </c>
      <c r="D192" s="111" t="s">
        <v>143</v>
      </c>
      <c r="E192" s="196">
        <v>36</v>
      </c>
      <c r="F192" s="48">
        <f t="shared" si="15"/>
        <v>41.4</v>
      </c>
      <c r="G192" s="70">
        <f>F192*G1</f>
        <v>129.04794000000001</v>
      </c>
      <c r="H192" s="70" t="s">
        <v>2</v>
      </c>
      <c r="I192" s="145">
        <v>4</v>
      </c>
      <c r="J192" s="71"/>
      <c r="K192" s="55"/>
    </row>
    <row r="193" spans="1:11" s="24" customFormat="1" ht="66" hidden="1" customHeight="1" outlineLevel="2">
      <c r="A193" s="66" t="s">
        <v>93</v>
      </c>
      <c r="B193" s="157" t="s">
        <v>144</v>
      </c>
      <c r="C193" s="141" t="s">
        <v>146</v>
      </c>
      <c r="D193" s="111" t="s">
        <v>148</v>
      </c>
      <c r="E193" s="196">
        <v>44.9</v>
      </c>
      <c r="F193" s="48">
        <f t="shared" si="15"/>
        <v>51.634999999999991</v>
      </c>
      <c r="G193" s="70">
        <f>F193*G1</f>
        <v>160.95145849999997</v>
      </c>
      <c r="H193" s="70" t="s">
        <v>2</v>
      </c>
      <c r="I193" s="145">
        <v>5</v>
      </c>
      <c r="J193" s="71"/>
      <c r="K193" s="55"/>
    </row>
    <row r="194" spans="1:11" s="24" customFormat="1" ht="90" hidden="1" customHeight="1" outlineLevel="2">
      <c r="A194" s="66" t="s">
        <v>93</v>
      </c>
      <c r="B194" s="157" t="s">
        <v>145</v>
      </c>
      <c r="C194" s="141" t="s">
        <v>147</v>
      </c>
      <c r="D194" s="111" t="s">
        <v>149</v>
      </c>
      <c r="E194" s="196">
        <v>16</v>
      </c>
      <c r="F194" s="48">
        <f t="shared" si="15"/>
        <v>18.399999999999999</v>
      </c>
      <c r="G194" s="70">
        <f>F194*G1</f>
        <v>57.354639999999996</v>
      </c>
      <c r="H194" s="70" t="s">
        <v>2</v>
      </c>
      <c r="I194" s="145">
        <v>2</v>
      </c>
      <c r="J194" s="71"/>
      <c r="K194" s="55"/>
    </row>
    <row r="195" spans="1:11" s="24" customFormat="1" ht="73" hidden="1" customHeight="1" outlineLevel="2">
      <c r="A195" s="66" t="s">
        <v>154</v>
      </c>
      <c r="B195" s="159" t="s">
        <v>155</v>
      </c>
      <c r="C195" s="141" t="s">
        <v>159</v>
      </c>
      <c r="D195" s="111" t="s">
        <v>158</v>
      </c>
      <c r="E195" s="196">
        <v>1.75</v>
      </c>
      <c r="F195" s="48">
        <f t="shared" si="15"/>
        <v>2.0124999999999997</v>
      </c>
      <c r="G195" s="70">
        <f>F195*G1</f>
        <v>6.2731637499999993</v>
      </c>
      <c r="H195" s="70" t="s">
        <v>2</v>
      </c>
      <c r="I195" s="145">
        <v>314</v>
      </c>
      <c r="J195" s="71"/>
      <c r="K195" s="55"/>
    </row>
    <row r="196" spans="1:11" s="24" customFormat="1" ht="68" hidden="1" customHeight="1" outlineLevel="2">
      <c r="A196" s="66" t="s">
        <v>154</v>
      </c>
      <c r="B196" s="159" t="s">
        <v>156</v>
      </c>
      <c r="C196" s="141" t="s">
        <v>160</v>
      </c>
      <c r="D196" s="111"/>
      <c r="E196" s="196">
        <v>1.75</v>
      </c>
      <c r="F196" s="48">
        <f t="shared" si="15"/>
        <v>2.0124999999999997</v>
      </c>
      <c r="G196" s="70">
        <f>F196*G1</f>
        <v>6.2731637499999993</v>
      </c>
      <c r="H196" s="70" t="s">
        <v>2</v>
      </c>
      <c r="I196" s="145">
        <v>170</v>
      </c>
      <c r="J196" s="71"/>
      <c r="K196" s="55"/>
    </row>
    <row r="197" spans="1:11" s="24" customFormat="1" ht="53" hidden="1" customHeight="1" outlineLevel="2">
      <c r="A197" s="66" t="s">
        <v>154</v>
      </c>
      <c r="B197" s="159" t="s">
        <v>157</v>
      </c>
      <c r="C197" s="141" t="s">
        <v>161</v>
      </c>
      <c r="D197" s="111"/>
      <c r="E197" s="196">
        <v>1.75</v>
      </c>
      <c r="F197" s="48">
        <f t="shared" si="15"/>
        <v>2.0124999999999997</v>
      </c>
      <c r="G197" s="70">
        <f>F197*G1</f>
        <v>6.2731637499999993</v>
      </c>
      <c r="H197" s="70" t="s">
        <v>2</v>
      </c>
      <c r="I197" s="145">
        <v>40</v>
      </c>
      <c r="J197" s="71"/>
      <c r="K197" s="55"/>
    </row>
    <row r="198" spans="1:11" s="24" customFormat="1" ht="59" hidden="1" customHeight="1" outlineLevel="2">
      <c r="A198" s="66" t="s">
        <v>154</v>
      </c>
      <c r="B198" s="159" t="s">
        <v>162</v>
      </c>
      <c r="C198" s="141" t="s">
        <v>164</v>
      </c>
      <c r="D198" s="112"/>
      <c r="E198" s="188">
        <v>1.75</v>
      </c>
      <c r="F198" s="48">
        <f t="shared" si="15"/>
        <v>2.0124999999999997</v>
      </c>
      <c r="G198" s="70">
        <f>F198*G1</f>
        <v>6.2731637499999993</v>
      </c>
      <c r="H198" s="70" t="s">
        <v>2</v>
      </c>
      <c r="I198" s="145">
        <v>230</v>
      </c>
      <c r="J198" s="71"/>
      <c r="K198" s="55"/>
    </row>
    <row r="199" spans="1:11" s="24" customFormat="1" ht="58" hidden="1" customHeight="1" outlineLevel="2">
      <c r="A199" s="66" t="s">
        <v>154</v>
      </c>
      <c r="B199" s="159" t="s">
        <v>630</v>
      </c>
      <c r="C199" s="141" t="s">
        <v>629</v>
      </c>
      <c r="D199" s="112" t="s">
        <v>163</v>
      </c>
      <c r="E199" s="188">
        <v>1.75</v>
      </c>
      <c r="F199" s="48">
        <f t="shared" si="15"/>
        <v>2.0124999999999997</v>
      </c>
      <c r="G199" s="70">
        <f>F199*G1</f>
        <v>6.2731637499999993</v>
      </c>
      <c r="H199" s="70" t="s">
        <v>2</v>
      </c>
      <c r="I199" s="145">
        <v>100</v>
      </c>
      <c r="J199" s="71"/>
      <c r="K199" s="55"/>
    </row>
    <row r="200" spans="1:11" s="24" customFormat="1" ht="42" hidden="1" customHeight="1" outlineLevel="2">
      <c r="A200" s="66" t="s">
        <v>154</v>
      </c>
      <c r="B200" s="159" t="s">
        <v>165</v>
      </c>
      <c r="C200" s="141" t="s">
        <v>167</v>
      </c>
      <c r="D200" s="111"/>
      <c r="E200" s="196">
        <v>3.05</v>
      </c>
      <c r="F200" s="48">
        <f t="shared" si="15"/>
        <v>3.5074999999999994</v>
      </c>
      <c r="G200" s="70">
        <f>F200*G1</f>
        <v>10.933228249999999</v>
      </c>
      <c r="H200" s="70" t="s">
        <v>2</v>
      </c>
      <c r="I200" s="145">
        <v>215</v>
      </c>
      <c r="J200" s="71"/>
      <c r="K200" s="55"/>
    </row>
    <row r="201" spans="1:11" s="24" customFormat="1" ht="56" hidden="1" customHeight="1" outlineLevel="2">
      <c r="A201" s="66" t="s">
        <v>154</v>
      </c>
      <c r="B201" s="159" t="s">
        <v>166</v>
      </c>
      <c r="C201" s="141" t="s">
        <v>168</v>
      </c>
      <c r="D201" s="111"/>
      <c r="E201" s="196">
        <v>3.05</v>
      </c>
      <c r="F201" s="48">
        <f t="shared" si="15"/>
        <v>3.5074999999999994</v>
      </c>
      <c r="G201" s="70">
        <f>F201*G1</f>
        <v>10.933228249999999</v>
      </c>
      <c r="H201" s="70" t="s">
        <v>2</v>
      </c>
      <c r="I201" s="145">
        <v>215</v>
      </c>
      <c r="J201" s="71"/>
      <c r="K201" s="55"/>
    </row>
    <row r="202" spans="1:11" s="24" customFormat="1" ht="74" hidden="1" customHeight="1" outlineLevel="2">
      <c r="A202" s="66" t="s">
        <v>154</v>
      </c>
      <c r="B202" s="159" t="s">
        <v>175</v>
      </c>
      <c r="C202" s="141" t="s">
        <v>177</v>
      </c>
      <c r="D202" s="111"/>
      <c r="E202" s="196">
        <v>2.15</v>
      </c>
      <c r="F202" s="48">
        <f t="shared" si="15"/>
        <v>2.4724999999999997</v>
      </c>
      <c r="G202" s="70">
        <f>F202*G1</f>
        <v>7.7070297499999993</v>
      </c>
      <c r="H202" s="70" t="s">
        <v>2</v>
      </c>
      <c r="I202" s="145">
        <v>162</v>
      </c>
      <c r="J202" s="71"/>
      <c r="K202" s="55"/>
    </row>
    <row r="203" spans="1:11" s="24" customFormat="1" ht="74" hidden="1" customHeight="1" outlineLevel="2">
      <c r="A203" s="66" t="s">
        <v>154</v>
      </c>
      <c r="B203" s="159" t="s">
        <v>176</v>
      </c>
      <c r="C203" s="141" t="s">
        <v>178</v>
      </c>
      <c r="D203" s="111"/>
      <c r="E203" s="196">
        <v>1.85</v>
      </c>
      <c r="F203" s="48">
        <f t="shared" si="15"/>
        <v>2.1274999999999999</v>
      </c>
      <c r="G203" s="70">
        <f>F203*G1</f>
        <v>6.6316302500000006</v>
      </c>
      <c r="H203" s="70" t="s">
        <v>2</v>
      </c>
      <c r="I203" s="145">
        <v>151</v>
      </c>
      <c r="J203" s="71"/>
      <c r="K203" s="55"/>
    </row>
    <row r="204" spans="1:11" s="24" customFormat="1" ht="63" hidden="1" customHeight="1" outlineLevel="2">
      <c r="A204" s="66" t="s">
        <v>154</v>
      </c>
      <c r="B204" s="157" t="s">
        <v>169</v>
      </c>
      <c r="C204" s="141" t="s">
        <v>170</v>
      </c>
      <c r="D204" s="111" t="s">
        <v>171</v>
      </c>
      <c r="E204" s="196">
        <v>2.5499999999999998</v>
      </c>
      <c r="F204" s="48">
        <f t="shared" si="15"/>
        <v>2.9324999999999997</v>
      </c>
      <c r="G204" s="70">
        <f>F204*G1</f>
        <v>9.1408957500000003</v>
      </c>
      <c r="H204" s="70" t="s">
        <v>2</v>
      </c>
      <c r="I204" s="145">
        <v>249</v>
      </c>
      <c r="J204" s="71"/>
      <c r="K204" s="55"/>
    </row>
    <row r="205" spans="1:11" s="24" customFormat="1" ht="85" hidden="1" customHeight="1" outlineLevel="2">
      <c r="A205" s="66" t="s">
        <v>154</v>
      </c>
      <c r="B205" s="157" t="s">
        <v>172</v>
      </c>
      <c r="C205" s="141" t="s">
        <v>173</v>
      </c>
      <c r="D205" s="111" t="s">
        <v>174</v>
      </c>
      <c r="E205" s="196">
        <v>2.5499999999999998</v>
      </c>
      <c r="F205" s="48">
        <f t="shared" si="15"/>
        <v>2.9324999999999997</v>
      </c>
      <c r="G205" s="70">
        <f>F205*G1</f>
        <v>9.1408957500000003</v>
      </c>
      <c r="H205" s="70" t="s">
        <v>2</v>
      </c>
      <c r="I205" s="145">
        <v>99</v>
      </c>
      <c r="J205" s="71"/>
      <c r="K205" s="55"/>
    </row>
    <row r="206" spans="1:11" s="24" customFormat="1" ht="42" hidden="1" customHeight="1" outlineLevel="2">
      <c r="A206" s="66" t="s">
        <v>154</v>
      </c>
      <c r="B206" s="157" t="s">
        <v>179</v>
      </c>
      <c r="C206" s="141" t="s">
        <v>183</v>
      </c>
      <c r="D206" s="111" t="s">
        <v>180</v>
      </c>
      <c r="E206" s="196">
        <v>4.05</v>
      </c>
      <c r="F206" s="48">
        <f t="shared" si="15"/>
        <v>4.6574999999999998</v>
      </c>
      <c r="G206" s="70">
        <f>F206*G1</f>
        <v>14.51789325</v>
      </c>
      <c r="H206" s="70" t="s">
        <v>2</v>
      </c>
      <c r="I206" s="145">
        <v>84</v>
      </c>
      <c r="J206" s="71"/>
      <c r="K206" s="55"/>
    </row>
    <row r="207" spans="1:11" s="24" customFormat="1" ht="61" hidden="1" customHeight="1" outlineLevel="2">
      <c r="A207" s="66" t="s">
        <v>154</v>
      </c>
      <c r="B207" s="157" t="s">
        <v>181</v>
      </c>
      <c r="C207" s="141" t="s">
        <v>600</v>
      </c>
      <c r="D207" s="111"/>
      <c r="E207" s="196">
        <v>2.35</v>
      </c>
      <c r="F207" s="48">
        <f t="shared" si="15"/>
        <v>2.7024999999999997</v>
      </c>
      <c r="G207" s="70">
        <f>F207*G1</f>
        <v>8.4239627499999994</v>
      </c>
      <c r="H207" s="70" t="s">
        <v>2</v>
      </c>
      <c r="I207" s="145">
        <v>92</v>
      </c>
      <c r="J207" s="71"/>
      <c r="K207" s="55"/>
    </row>
    <row r="208" spans="1:11" s="24" customFormat="1" ht="69" hidden="1" customHeight="1" outlineLevel="2">
      <c r="A208" s="66" t="s">
        <v>154</v>
      </c>
      <c r="B208" s="157" t="s">
        <v>182</v>
      </c>
      <c r="C208" s="141" t="s">
        <v>184</v>
      </c>
      <c r="D208" s="111"/>
      <c r="E208" s="196">
        <v>2.75</v>
      </c>
      <c r="F208" s="48">
        <f t="shared" si="15"/>
        <v>3.1624999999999996</v>
      </c>
      <c r="G208" s="70">
        <f>F208*G1</f>
        <v>9.8578287499999995</v>
      </c>
      <c r="H208" s="70" t="s">
        <v>2</v>
      </c>
      <c r="I208" s="145">
        <v>100</v>
      </c>
      <c r="J208" s="71"/>
      <c r="K208" s="55"/>
    </row>
    <row r="209" spans="1:11" s="24" customFormat="1" ht="33" hidden="1" customHeight="1" outlineLevel="2">
      <c r="A209" s="66" t="s">
        <v>186</v>
      </c>
      <c r="B209" s="157" t="s">
        <v>188</v>
      </c>
      <c r="C209" s="141" t="s">
        <v>189</v>
      </c>
      <c r="D209" s="111"/>
      <c r="E209" s="196">
        <v>8.0500000000000007</v>
      </c>
      <c r="F209" s="48">
        <f t="shared" si="15"/>
        <v>9.2575000000000003</v>
      </c>
      <c r="G209" s="70">
        <f>F209*G1</f>
        <v>28.856553250000001</v>
      </c>
      <c r="H209" s="70" t="s">
        <v>2</v>
      </c>
      <c r="I209" s="145">
        <v>3</v>
      </c>
      <c r="J209" s="71"/>
      <c r="K209" s="55"/>
    </row>
    <row r="210" spans="1:11" s="24" customFormat="1" ht="31" hidden="1" customHeight="1" outlineLevel="2">
      <c r="A210" s="66" t="s">
        <v>186</v>
      </c>
      <c r="B210" s="157" t="s">
        <v>190</v>
      </c>
      <c r="C210" s="141" t="s">
        <v>192</v>
      </c>
      <c r="D210" s="111"/>
      <c r="E210" s="196">
        <v>9.0500000000000007</v>
      </c>
      <c r="F210" s="48">
        <f t="shared" si="15"/>
        <v>10.407500000000001</v>
      </c>
      <c r="G210" s="70">
        <f>F210*G1</f>
        <v>32.441218250000006</v>
      </c>
      <c r="H210" s="70" t="s">
        <v>2</v>
      </c>
      <c r="I210" s="145">
        <v>2</v>
      </c>
      <c r="J210" s="71"/>
      <c r="K210" s="55"/>
    </row>
    <row r="211" spans="1:11" s="24" customFormat="1" ht="30" hidden="1" customHeight="1" outlineLevel="2">
      <c r="A211" s="66" t="s">
        <v>186</v>
      </c>
      <c r="B211" s="157" t="s">
        <v>191</v>
      </c>
      <c r="C211" s="141" t="s">
        <v>193</v>
      </c>
      <c r="D211" s="118"/>
      <c r="E211" s="197">
        <v>6.95</v>
      </c>
      <c r="F211" s="48">
        <f t="shared" si="15"/>
        <v>7.9924999999999997</v>
      </c>
      <c r="G211" s="70">
        <f>F211*G1</f>
        <v>24.913421750000001</v>
      </c>
      <c r="H211" s="70" t="s">
        <v>2</v>
      </c>
      <c r="I211" s="148">
        <v>3</v>
      </c>
      <c r="J211" s="71"/>
      <c r="K211" s="61"/>
    </row>
    <row r="212" spans="1:11" s="34" customFormat="1" ht="18" outlineLevel="1" collapsed="1">
      <c r="A212" s="303" t="s">
        <v>57</v>
      </c>
      <c r="B212" s="304"/>
      <c r="C212" s="304"/>
      <c r="D212" s="304"/>
      <c r="E212" s="304"/>
      <c r="F212" s="304"/>
      <c r="G212" s="304"/>
      <c r="H212" s="304"/>
      <c r="I212" s="304"/>
      <c r="J212" s="304"/>
      <c r="K212" s="305"/>
    </row>
    <row r="213" spans="1:11" s="24" customFormat="1" ht="33" hidden="1" customHeight="1" outlineLevel="2">
      <c r="A213" s="39" t="s">
        <v>530</v>
      </c>
      <c r="B213" s="157" t="s">
        <v>65</v>
      </c>
      <c r="C213" s="141" t="s">
        <v>222</v>
      </c>
      <c r="D213" s="111" t="s">
        <v>223</v>
      </c>
      <c r="E213" s="196">
        <v>285</v>
      </c>
      <c r="F213" s="49">
        <f>E213*1.15</f>
        <v>327.75</v>
      </c>
      <c r="G213" s="49">
        <f>F213*G1</f>
        <v>1021.6295250000001</v>
      </c>
      <c r="H213" s="49" t="s">
        <v>2</v>
      </c>
      <c r="I213" s="145">
        <v>1</v>
      </c>
      <c r="J213" s="71"/>
      <c r="K213" s="55"/>
    </row>
    <row r="214" spans="1:11" s="24" customFormat="1" ht="52" hidden="1" customHeight="1" outlineLevel="2">
      <c r="A214" s="39" t="s">
        <v>530</v>
      </c>
      <c r="B214" s="157" t="s">
        <v>261</v>
      </c>
      <c r="C214" s="141" t="s">
        <v>262</v>
      </c>
      <c r="D214" s="230" t="s">
        <v>263</v>
      </c>
      <c r="E214" s="196">
        <v>345</v>
      </c>
      <c r="F214" s="49">
        <f t="shared" ref="F214:F216" si="16">E214*1.15</f>
        <v>396.74999999999994</v>
      </c>
      <c r="G214" s="49">
        <f>F214*G1</f>
        <v>1236.709425</v>
      </c>
      <c r="H214" s="49" t="s">
        <v>2</v>
      </c>
      <c r="I214" s="145">
        <v>1</v>
      </c>
      <c r="J214" s="71"/>
      <c r="K214" s="55" t="s">
        <v>264</v>
      </c>
    </row>
    <row r="215" spans="1:11" s="24" customFormat="1" ht="26.5" hidden="1" customHeight="1" outlineLevel="2">
      <c r="A215" s="105" t="s">
        <v>368</v>
      </c>
      <c r="B215" s="160">
        <v>50367</v>
      </c>
      <c r="C215" s="87" t="s">
        <v>372</v>
      </c>
      <c r="D215" s="113" t="s">
        <v>373</v>
      </c>
      <c r="E215" s="196">
        <v>125</v>
      </c>
      <c r="F215" s="49">
        <f t="shared" si="16"/>
        <v>143.75</v>
      </c>
      <c r="G215" s="49">
        <f>F215*G1</f>
        <v>448.08312500000005</v>
      </c>
      <c r="H215" s="49" t="s">
        <v>2</v>
      </c>
      <c r="I215" s="145">
        <v>1</v>
      </c>
      <c r="J215" s="71"/>
      <c r="K215" s="55"/>
    </row>
    <row r="216" spans="1:11" s="24" customFormat="1" ht="26.5" hidden="1" customHeight="1" outlineLevel="2">
      <c r="A216" s="39" t="s">
        <v>54</v>
      </c>
      <c r="B216" s="157"/>
      <c r="C216" s="99"/>
      <c r="D216" s="111"/>
      <c r="E216" s="196"/>
      <c r="F216" s="49">
        <f t="shared" si="16"/>
        <v>0</v>
      </c>
      <c r="G216" s="49">
        <f>F216*G1</f>
        <v>0</v>
      </c>
      <c r="H216" s="49" t="s">
        <v>2</v>
      </c>
      <c r="I216" s="71"/>
      <c r="J216" s="71"/>
      <c r="K216" s="55"/>
    </row>
    <row r="217" spans="1:11" s="34" customFormat="1" ht="15" customHeight="1" outlineLevel="1" collapsed="1">
      <c r="A217" s="294" t="s">
        <v>18</v>
      </c>
      <c r="B217" s="295"/>
      <c r="C217" s="295"/>
      <c r="D217" s="295"/>
      <c r="E217" s="295"/>
      <c r="F217" s="295"/>
      <c r="G217" s="295"/>
      <c r="H217" s="295"/>
      <c r="I217" s="295"/>
      <c r="J217" s="295"/>
      <c r="K217" s="296"/>
    </row>
    <row r="218" spans="1:11" ht="24.5" hidden="1" customHeight="1" outlineLevel="2">
      <c r="A218" s="105"/>
      <c r="B218" s="160"/>
      <c r="C218" s="100"/>
      <c r="D218" s="113"/>
      <c r="E218" s="198"/>
      <c r="F218" s="67" t="s">
        <v>23</v>
      </c>
      <c r="G218" s="67"/>
      <c r="H218" s="67"/>
      <c r="I218" s="75"/>
      <c r="J218" s="69"/>
      <c r="K218" s="55"/>
    </row>
    <row r="219" spans="1:11" ht="17" customHeight="1"/>
  </sheetData>
  <mergeCells count="24">
    <mergeCell ref="A217:K217"/>
    <mergeCell ref="A60:K60"/>
    <mergeCell ref="A98:K98"/>
    <mergeCell ref="A106:K106"/>
    <mergeCell ref="A169:K169"/>
    <mergeCell ref="A97:K97"/>
    <mergeCell ref="A150:K150"/>
    <mergeCell ref="A93:K93"/>
    <mergeCell ref="A139:K139"/>
    <mergeCell ref="A124:K124"/>
    <mergeCell ref="A170:K170"/>
    <mergeCell ref="A212:K212"/>
    <mergeCell ref="A112:K112"/>
    <mergeCell ref="A159:K159"/>
    <mergeCell ref="A1:E1"/>
    <mergeCell ref="A3:K3"/>
    <mergeCell ref="A134:K134"/>
    <mergeCell ref="A78:K78"/>
    <mergeCell ref="A83:K83"/>
    <mergeCell ref="A74:K74"/>
    <mergeCell ref="A4:K4"/>
    <mergeCell ref="A45:K45"/>
    <mergeCell ref="A41:K41"/>
    <mergeCell ref="A28:K28"/>
  </mergeCells>
  <phoneticPr fontId="19" type="noConversion"/>
  <hyperlinks>
    <hyperlink ref="A1" r:id="rId1" xr:uid="{00000000-0004-0000-0100-000000000000}"/>
  </hyperlinks>
  <printOptions horizontalCentered="1"/>
  <pageMargins left="0.59" right="0.51" top="0.43000000000000005" bottom="0.43000000000000005" header="0.24000000000000002" footer="0.24000000000000002"/>
  <pageSetup paperSize="9" scale="47"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Лист3">
    <pageSetUpPr fitToPage="1"/>
  </sheetPr>
  <dimension ref="A1:I13"/>
  <sheetViews>
    <sheetView zoomScale="80" zoomScaleNormal="80" workbookViewId="0">
      <pane ySplit="2" topLeftCell="A3" activePane="bottomLeft" state="frozen"/>
      <selection pane="bottomLeft" activeCell="E1" sqref="E1"/>
    </sheetView>
  </sheetViews>
  <sheetFormatPr baseColWidth="10" defaultColWidth="8.83203125" defaultRowHeight="16"/>
  <cols>
    <col min="1" max="1" width="12" style="125" customWidth="1"/>
    <col min="2" max="2" width="52.5" style="122" customWidth="1"/>
    <col min="3" max="3" width="68.1640625" style="123" customWidth="1"/>
    <col min="4" max="4" width="10.6640625" style="124" customWidth="1"/>
    <col min="5" max="5" width="11.5" style="124" customWidth="1"/>
    <col min="7" max="7" width="16" style="122" customWidth="1"/>
    <col min="8" max="8" width="14.6640625" style="122" customWidth="1"/>
    <col min="9" max="9" width="22.6640625" customWidth="1"/>
  </cols>
  <sheetData>
    <row r="1" spans="1:9" s="20" customFormat="1" ht="36" customHeight="1">
      <c r="A1" s="306" t="s">
        <v>339</v>
      </c>
      <c r="B1" s="307"/>
      <c r="C1" s="307"/>
      <c r="D1" s="138" t="s">
        <v>343</v>
      </c>
      <c r="E1" s="134">
        <v>2.6551999999999998</v>
      </c>
      <c r="F1" s="134"/>
      <c r="G1" s="54" t="s">
        <v>82</v>
      </c>
      <c r="H1" s="54" t="s">
        <v>82</v>
      </c>
      <c r="I1" s="219"/>
    </row>
    <row r="2" spans="1:9" ht="57">
      <c r="A2" s="166" t="s">
        <v>0</v>
      </c>
      <c r="B2" s="167" t="s">
        <v>1</v>
      </c>
      <c r="C2" s="167" t="s">
        <v>78</v>
      </c>
      <c r="D2" s="168" t="s">
        <v>344</v>
      </c>
      <c r="E2" s="168" t="s">
        <v>81</v>
      </c>
      <c r="F2" s="169" t="s">
        <v>99</v>
      </c>
      <c r="G2" s="170" t="s">
        <v>75</v>
      </c>
      <c r="H2" s="170" t="s">
        <v>76</v>
      </c>
      <c r="I2" s="170" t="s">
        <v>44</v>
      </c>
    </row>
    <row r="3" spans="1:9" ht="125" customHeight="1">
      <c r="A3" s="164" t="s">
        <v>340</v>
      </c>
      <c r="B3" s="161" t="s">
        <v>341</v>
      </c>
      <c r="C3" s="177" t="s">
        <v>342</v>
      </c>
      <c r="D3" s="171">
        <v>235</v>
      </c>
      <c r="E3" s="250">
        <f>D3*E1</f>
        <v>623.97199999999998</v>
      </c>
      <c r="F3" s="181" t="s">
        <v>2</v>
      </c>
      <c r="G3" s="183">
        <v>1</v>
      </c>
      <c r="H3" s="172"/>
      <c r="I3" s="173"/>
    </row>
    <row r="4" spans="1:9" ht="116" customHeight="1">
      <c r="A4" s="165" t="s">
        <v>340</v>
      </c>
      <c r="B4" s="163" t="s">
        <v>345</v>
      </c>
      <c r="C4" s="179" t="s">
        <v>545</v>
      </c>
      <c r="D4" s="174">
        <v>330</v>
      </c>
      <c r="E4" s="251">
        <f>D4*E1</f>
        <v>876.21599999999989</v>
      </c>
      <c r="F4" s="182" t="s">
        <v>2</v>
      </c>
      <c r="G4" s="180">
        <v>4</v>
      </c>
      <c r="H4" s="175"/>
      <c r="I4" s="176"/>
    </row>
    <row r="5" spans="1:9" ht="217" customHeight="1">
      <c r="A5" s="165" t="s">
        <v>340</v>
      </c>
      <c r="B5" s="163" t="s">
        <v>346</v>
      </c>
      <c r="C5" s="179" t="s">
        <v>546</v>
      </c>
      <c r="D5" s="174">
        <v>450</v>
      </c>
      <c r="E5" s="251">
        <f>D5*E1</f>
        <v>1194.8399999999999</v>
      </c>
      <c r="F5" s="182" t="s">
        <v>2</v>
      </c>
      <c r="G5" s="180">
        <v>1</v>
      </c>
      <c r="H5" s="175"/>
      <c r="I5" s="176"/>
    </row>
    <row r="6" spans="1:9" ht="28">
      <c r="A6" s="165" t="s">
        <v>340</v>
      </c>
      <c r="B6" s="163" t="s">
        <v>347</v>
      </c>
      <c r="C6" s="178"/>
      <c r="D6" s="174">
        <v>605</v>
      </c>
      <c r="E6" s="251">
        <f>D6*E1</f>
        <v>1606.396</v>
      </c>
      <c r="F6" s="182" t="s">
        <v>2</v>
      </c>
      <c r="G6" s="180">
        <v>2</v>
      </c>
      <c r="H6" s="175"/>
      <c r="I6" s="176"/>
    </row>
    <row r="7" spans="1:9" ht="151" customHeight="1">
      <c r="A7" s="165" t="s">
        <v>340</v>
      </c>
      <c r="B7" s="163" t="s">
        <v>348</v>
      </c>
      <c r="C7" s="179" t="s">
        <v>357</v>
      </c>
      <c r="D7" s="174">
        <v>820</v>
      </c>
      <c r="E7" s="251">
        <f>D7*E1</f>
        <v>2177.2639999999997</v>
      </c>
      <c r="F7" s="182" t="s">
        <v>2</v>
      </c>
      <c r="G7" s="180">
        <v>3</v>
      </c>
      <c r="H7" s="175"/>
      <c r="I7" s="176"/>
    </row>
    <row r="8" spans="1:9" ht="150" customHeight="1">
      <c r="A8" s="165" t="s">
        <v>340</v>
      </c>
      <c r="B8" s="163" t="s">
        <v>349</v>
      </c>
      <c r="C8" s="179" t="s">
        <v>547</v>
      </c>
      <c r="D8" s="174">
        <v>1600</v>
      </c>
      <c r="E8" s="251">
        <f>D8*E1</f>
        <v>4248.32</v>
      </c>
      <c r="F8" s="182" t="s">
        <v>2</v>
      </c>
      <c r="G8" s="180">
        <v>1</v>
      </c>
      <c r="H8" s="175"/>
      <c r="I8" s="176"/>
    </row>
    <row r="9" spans="1:9" ht="91.75" customHeight="1">
      <c r="A9" s="165" t="s">
        <v>340</v>
      </c>
      <c r="B9" s="163" t="s">
        <v>355</v>
      </c>
      <c r="C9" s="179" t="s">
        <v>354</v>
      </c>
      <c r="D9" s="174">
        <v>680</v>
      </c>
      <c r="E9" s="251">
        <f>D9*E1</f>
        <v>1805.5359999999998</v>
      </c>
      <c r="F9" s="182" t="s">
        <v>2</v>
      </c>
      <c r="G9" s="180">
        <v>1</v>
      </c>
      <c r="H9" s="175"/>
      <c r="I9" s="176"/>
    </row>
    <row r="10" spans="1:9" s="20" customFormat="1" ht="84.5" customHeight="1">
      <c r="A10" s="165" t="s">
        <v>340</v>
      </c>
      <c r="B10" s="163" t="s">
        <v>350</v>
      </c>
      <c r="C10" s="179" t="s">
        <v>356</v>
      </c>
      <c r="D10" s="174">
        <v>1480</v>
      </c>
      <c r="E10" s="251">
        <f>D10*E1</f>
        <v>3929.6959999999995</v>
      </c>
      <c r="F10" s="182" t="s">
        <v>2</v>
      </c>
      <c r="G10" s="180">
        <v>1</v>
      </c>
      <c r="H10" s="175"/>
      <c r="I10" s="176"/>
    </row>
    <row r="11" spans="1:9" s="20" customFormat="1" ht="38">
      <c r="A11" s="165" t="s">
        <v>353</v>
      </c>
      <c r="B11" s="163" t="s">
        <v>351</v>
      </c>
      <c r="C11" s="178"/>
      <c r="D11" s="174"/>
      <c r="E11" s="251">
        <f>D11*E1</f>
        <v>0</v>
      </c>
      <c r="F11" s="182" t="s">
        <v>2</v>
      </c>
      <c r="G11" s="180"/>
      <c r="H11" s="175"/>
      <c r="I11" s="176"/>
    </row>
    <row r="12" spans="1:9" s="20" customFormat="1" ht="38">
      <c r="A12" s="165" t="s">
        <v>353</v>
      </c>
      <c r="B12" s="163" t="s">
        <v>352</v>
      </c>
      <c r="C12" s="178"/>
      <c r="D12" s="174"/>
      <c r="E12" s="251">
        <f>D12*E1</f>
        <v>0</v>
      </c>
      <c r="F12" s="182" t="s">
        <v>2</v>
      </c>
      <c r="G12" s="180"/>
      <c r="H12" s="175"/>
      <c r="I12" s="176"/>
    </row>
    <row r="13" spans="1:9" s="20" customFormat="1" ht="28">
      <c r="A13" s="165" t="s">
        <v>340</v>
      </c>
      <c r="B13" s="162"/>
      <c r="C13" s="178"/>
      <c r="D13" s="174"/>
      <c r="E13" s="251">
        <f>D13*E1</f>
        <v>0</v>
      </c>
      <c r="F13" s="182" t="s">
        <v>2</v>
      </c>
      <c r="G13" s="180"/>
      <c r="H13" s="175"/>
      <c r="I13" s="176"/>
    </row>
  </sheetData>
  <mergeCells count="1">
    <mergeCell ref="A1:C1"/>
  </mergeCells>
  <hyperlinks>
    <hyperlink ref="A1" r:id="rId1" xr:uid="{00000000-0004-0000-0200-000000000000}"/>
  </hyperlinks>
  <pageMargins left="0.25" right="0.25" top="0.75" bottom="0.75" header="0.3" footer="0.3"/>
  <pageSetup paperSize="9" scale="45"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applyStyles="1" summaryBelow="0" summaryRight="0"/>
  </sheetPr>
  <dimension ref="A1:IV11"/>
  <sheetViews>
    <sheetView showRuler="0" workbookViewId="0">
      <pane ySplit="2" topLeftCell="A3" activePane="bottomLeft" state="frozen"/>
      <selection pane="bottomLeft" activeCell="I1" sqref="I1"/>
    </sheetView>
  </sheetViews>
  <sheetFormatPr baseColWidth="10" defaultColWidth="11.5" defaultRowHeight="26" outlineLevelRow="2"/>
  <cols>
    <col min="1" max="1" width="12.5" style="106" customWidth="1"/>
    <col min="2" max="2" width="14.5" style="107" customWidth="1"/>
    <col min="3" max="3" width="27.1640625" style="102" customWidth="1"/>
    <col min="4" max="4" width="34.6640625" style="119" customWidth="1"/>
    <col min="5" max="5" width="12.33203125" style="79" customWidth="1"/>
    <col min="6" max="6" width="9.83203125" style="68" customWidth="1"/>
    <col min="7" max="7" width="11.1640625" style="68" customWidth="1"/>
    <col min="8" max="8" width="10.6640625" style="68" customWidth="1"/>
    <col min="9" max="10" width="11" style="68" customWidth="1"/>
    <col min="11" max="11" width="14.5" style="76" customWidth="1"/>
    <col min="12" max="12" width="15.5" style="62" customWidth="1"/>
    <col min="13" max="13" width="17.5" style="63" customWidth="1"/>
    <col min="14" max="16384" width="11.5" style="20"/>
  </cols>
  <sheetData>
    <row r="1" spans="1:256" s="24" customFormat="1" ht="32" customHeight="1">
      <c r="A1" s="306" t="s">
        <v>359</v>
      </c>
      <c r="B1" s="307"/>
      <c r="C1" s="307"/>
      <c r="D1" s="307"/>
      <c r="E1" s="307"/>
      <c r="F1" s="53"/>
      <c r="G1" s="133" t="s">
        <v>360</v>
      </c>
      <c r="H1" s="134">
        <v>2.6551999999999998</v>
      </c>
      <c r="I1" s="134">
        <v>2.6551999999999998</v>
      </c>
      <c r="J1" s="134"/>
      <c r="K1" s="54" t="s">
        <v>82</v>
      </c>
      <c r="L1" s="54" t="s">
        <v>82</v>
      </c>
      <c r="M1" s="139"/>
    </row>
    <row r="2" spans="1:256" s="26" customFormat="1" ht="45">
      <c r="A2" s="40" t="s">
        <v>0</v>
      </c>
      <c r="B2" s="36" t="s">
        <v>55</v>
      </c>
      <c r="C2" s="77" t="s">
        <v>1</v>
      </c>
      <c r="D2" s="25" t="s">
        <v>78</v>
      </c>
      <c r="E2" s="36" t="s">
        <v>358</v>
      </c>
      <c r="F2" s="45" t="s">
        <v>361</v>
      </c>
      <c r="G2" s="45" t="s">
        <v>344</v>
      </c>
      <c r="H2" s="45" t="s">
        <v>80</v>
      </c>
      <c r="I2" s="45" t="s">
        <v>81</v>
      </c>
      <c r="J2" s="220" t="s">
        <v>99</v>
      </c>
      <c r="K2" s="221" t="s">
        <v>75</v>
      </c>
      <c r="L2" s="221" t="s">
        <v>76</v>
      </c>
      <c r="M2" s="221" t="s">
        <v>44</v>
      </c>
    </row>
    <row r="3" spans="1:256" s="27" customFormat="1" ht="18">
      <c r="A3" s="302" t="s">
        <v>16</v>
      </c>
      <c r="B3" s="302"/>
      <c r="C3" s="302"/>
      <c r="D3" s="302"/>
      <c r="E3" s="302"/>
      <c r="F3" s="302"/>
      <c r="G3" s="302"/>
      <c r="H3" s="302"/>
      <c r="I3" s="302"/>
      <c r="J3" s="302"/>
      <c r="K3" s="302"/>
      <c r="L3" s="302"/>
      <c r="M3" s="302"/>
    </row>
    <row r="4" spans="1:256" s="28" customFormat="1" ht="18" outlineLevel="1">
      <c r="A4" s="297" t="s">
        <v>226</v>
      </c>
      <c r="B4" s="297"/>
      <c r="C4" s="297"/>
      <c r="D4" s="297"/>
      <c r="E4" s="297"/>
      <c r="F4" s="297"/>
      <c r="G4" s="297"/>
      <c r="H4" s="297"/>
      <c r="I4" s="297"/>
      <c r="J4" s="297"/>
      <c r="K4" s="297"/>
      <c r="L4" s="297"/>
      <c r="M4" s="298"/>
    </row>
    <row r="5" spans="1:256" s="24" customFormat="1" ht="45.5" customHeight="1" outlineLevel="2">
      <c r="A5" s="37" t="s">
        <v>72</v>
      </c>
      <c r="B5" s="149" t="s">
        <v>363</v>
      </c>
      <c r="C5" s="128" t="s">
        <v>362</v>
      </c>
      <c r="D5" s="109" t="s">
        <v>624</v>
      </c>
      <c r="E5" s="78"/>
      <c r="F5" s="52">
        <v>830</v>
      </c>
      <c r="G5" s="90">
        <v>920</v>
      </c>
      <c r="H5" s="52">
        <f>F5*H1</f>
        <v>2203.8159999999998</v>
      </c>
      <c r="I5" s="52">
        <f>G5*I1</f>
        <v>2442.7839999999997</v>
      </c>
      <c r="J5" s="52" t="s">
        <v>2</v>
      </c>
      <c r="K5" s="145">
        <v>1</v>
      </c>
      <c r="L5" s="145">
        <v>0</v>
      </c>
      <c r="M5" s="59"/>
      <c r="N5" s="29"/>
      <c r="O5" s="29"/>
    </row>
    <row r="6" spans="1:256" s="26" customFormat="1" ht="39.5" customHeight="1" outlineLevel="2">
      <c r="A6" s="37" t="s">
        <v>72</v>
      </c>
      <c r="B6" s="149" t="s">
        <v>364</v>
      </c>
      <c r="C6" s="128" t="s">
        <v>551</v>
      </c>
      <c r="D6" s="109" t="s">
        <v>552</v>
      </c>
      <c r="E6" s="78"/>
      <c r="F6" s="52">
        <v>4945</v>
      </c>
      <c r="G6" s="90">
        <v>5495</v>
      </c>
      <c r="H6" s="52">
        <f>F6*H1</f>
        <v>13129.963999999998</v>
      </c>
      <c r="I6" s="52">
        <f>G6*I1</f>
        <v>14590.323999999999</v>
      </c>
      <c r="J6" s="52" t="s">
        <v>2</v>
      </c>
      <c r="K6" s="145">
        <v>1</v>
      </c>
      <c r="L6" s="145">
        <v>0</v>
      </c>
      <c r="M6" s="92"/>
      <c r="N6" s="33"/>
      <c r="O6" s="33"/>
      <c r="P6" s="33"/>
      <c r="Q6" s="33"/>
      <c r="R6" s="33"/>
      <c r="S6" s="33"/>
      <c r="T6" s="33"/>
      <c r="U6" s="33"/>
      <c r="V6" s="33"/>
      <c r="W6" s="33"/>
      <c r="X6" s="33"/>
      <c r="Y6" s="33"/>
      <c r="Z6" s="33"/>
      <c r="AA6" s="33"/>
      <c r="AB6" s="33"/>
      <c r="AC6" s="33"/>
      <c r="AD6" s="33"/>
      <c r="AE6" s="33"/>
      <c r="AF6" s="33"/>
      <c r="AG6" s="33"/>
      <c r="AH6" s="33"/>
      <c r="AI6" s="33"/>
      <c r="AJ6" s="33"/>
      <c r="AK6" s="33"/>
      <c r="AL6" s="33"/>
      <c r="AM6" s="33"/>
      <c r="AN6" s="33"/>
      <c r="AO6" s="33"/>
      <c r="AP6" s="33"/>
      <c r="AQ6" s="33"/>
      <c r="AR6" s="33"/>
      <c r="AS6" s="33"/>
      <c r="AT6" s="33"/>
      <c r="AU6" s="33"/>
      <c r="AV6" s="33"/>
      <c r="AW6" s="33"/>
      <c r="AX6" s="33"/>
      <c r="AY6" s="33"/>
      <c r="AZ6" s="33"/>
      <c r="BA6" s="33"/>
      <c r="BB6" s="33"/>
      <c r="BC6" s="33"/>
      <c r="BD6" s="33"/>
      <c r="BE6" s="33"/>
      <c r="BF6" s="33"/>
      <c r="BG6" s="33"/>
      <c r="BH6" s="33"/>
      <c r="BI6" s="33"/>
      <c r="BJ6" s="33"/>
      <c r="BK6" s="33"/>
      <c r="BL6" s="33"/>
      <c r="BM6" s="33"/>
      <c r="BN6" s="33"/>
      <c r="BO6" s="33"/>
      <c r="BP6" s="33"/>
      <c r="BQ6" s="33"/>
      <c r="BR6" s="33"/>
      <c r="BS6" s="33"/>
      <c r="BT6" s="33"/>
      <c r="BU6" s="33"/>
      <c r="BV6" s="33"/>
      <c r="BW6" s="33"/>
      <c r="BX6" s="33"/>
      <c r="BY6" s="33"/>
      <c r="BZ6" s="33"/>
      <c r="CA6" s="33"/>
      <c r="CB6" s="33"/>
      <c r="CC6" s="33"/>
      <c r="CD6" s="33"/>
      <c r="CE6" s="33"/>
      <c r="CF6" s="33"/>
      <c r="CG6" s="33"/>
      <c r="CH6" s="33"/>
      <c r="CI6" s="33"/>
      <c r="CJ6" s="33"/>
      <c r="CK6" s="33"/>
      <c r="CL6" s="33"/>
      <c r="CM6" s="33"/>
      <c r="CN6" s="33"/>
      <c r="CO6" s="33"/>
      <c r="CP6" s="33"/>
      <c r="CQ6" s="33"/>
      <c r="CR6" s="33"/>
      <c r="CS6" s="33"/>
      <c r="CT6" s="33"/>
      <c r="CU6" s="33"/>
      <c r="CV6" s="33"/>
      <c r="CW6" s="33"/>
      <c r="CX6" s="33"/>
      <c r="CY6" s="33"/>
      <c r="CZ6" s="33"/>
      <c r="DA6" s="33"/>
      <c r="DB6" s="33"/>
      <c r="DC6" s="33"/>
      <c r="DD6" s="33"/>
      <c r="DE6" s="33"/>
      <c r="DF6" s="33"/>
      <c r="DG6" s="33"/>
      <c r="DH6" s="33"/>
      <c r="DI6" s="33"/>
      <c r="DJ6" s="33"/>
      <c r="DK6" s="33"/>
      <c r="DL6" s="33"/>
      <c r="DM6" s="33"/>
      <c r="DN6" s="33"/>
      <c r="DO6" s="33"/>
      <c r="DP6" s="33"/>
      <c r="DQ6" s="33"/>
      <c r="DR6" s="33"/>
      <c r="DS6" s="33"/>
      <c r="DT6" s="33"/>
      <c r="DU6" s="33"/>
      <c r="DV6" s="33"/>
      <c r="DW6" s="33"/>
      <c r="DX6" s="33"/>
      <c r="DY6" s="33"/>
      <c r="DZ6" s="33"/>
      <c r="EA6" s="33"/>
      <c r="EB6" s="33"/>
      <c r="EC6" s="33"/>
      <c r="ED6" s="33"/>
      <c r="EE6" s="33"/>
      <c r="EF6" s="33"/>
      <c r="EG6" s="33"/>
      <c r="EH6" s="33"/>
      <c r="EI6" s="33"/>
      <c r="EJ6" s="33"/>
      <c r="EK6" s="33"/>
      <c r="EL6" s="33"/>
      <c r="EM6" s="33"/>
      <c r="EN6" s="33"/>
      <c r="EO6" s="33"/>
      <c r="EP6" s="33"/>
      <c r="EQ6" s="33"/>
      <c r="ER6" s="33"/>
      <c r="ES6" s="33"/>
      <c r="ET6" s="33"/>
      <c r="EU6" s="33"/>
      <c r="EV6" s="33"/>
      <c r="EW6" s="33"/>
      <c r="EX6" s="33"/>
      <c r="EY6" s="33"/>
      <c r="EZ6" s="33"/>
      <c r="FA6" s="33"/>
      <c r="FB6" s="33"/>
      <c r="FC6" s="33"/>
      <c r="FD6" s="33"/>
      <c r="FE6" s="33"/>
      <c r="FF6" s="33"/>
      <c r="FG6" s="33"/>
      <c r="FH6" s="33"/>
      <c r="FI6" s="33"/>
      <c r="FJ6" s="33"/>
      <c r="FK6" s="33"/>
      <c r="FL6" s="33"/>
      <c r="FM6" s="33"/>
      <c r="FN6" s="33"/>
      <c r="FO6" s="33"/>
      <c r="FP6" s="33"/>
      <c r="FQ6" s="33"/>
      <c r="FR6" s="33"/>
      <c r="FS6" s="33"/>
      <c r="FT6" s="33"/>
      <c r="FU6" s="33"/>
      <c r="FV6" s="33"/>
      <c r="FW6" s="33"/>
      <c r="FX6" s="33"/>
      <c r="FY6" s="33"/>
      <c r="FZ6" s="33"/>
      <c r="GA6" s="33"/>
      <c r="GB6" s="33"/>
      <c r="GC6" s="33"/>
      <c r="GD6" s="33"/>
      <c r="GE6" s="33"/>
      <c r="GF6" s="33"/>
      <c r="GG6" s="33"/>
      <c r="GH6" s="33"/>
      <c r="GI6" s="33"/>
      <c r="GJ6" s="33"/>
      <c r="GK6" s="33"/>
      <c r="GL6" s="33"/>
      <c r="GM6" s="33"/>
      <c r="GN6" s="33"/>
      <c r="GO6" s="33"/>
      <c r="GP6" s="33"/>
      <c r="GQ6" s="33"/>
      <c r="GR6" s="33"/>
      <c r="GS6" s="33"/>
      <c r="GT6" s="33"/>
      <c r="GU6" s="33"/>
      <c r="GV6" s="33"/>
      <c r="GW6" s="33"/>
      <c r="GX6" s="33"/>
      <c r="GY6" s="33"/>
      <c r="GZ6" s="33"/>
      <c r="HA6" s="33"/>
      <c r="HB6" s="33"/>
      <c r="HC6" s="33"/>
      <c r="HD6" s="33"/>
      <c r="HE6" s="33"/>
      <c r="HF6" s="33"/>
      <c r="HG6" s="33"/>
      <c r="HH6" s="33"/>
      <c r="HI6" s="33"/>
      <c r="HJ6" s="33"/>
      <c r="HK6" s="33"/>
      <c r="HL6" s="33"/>
      <c r="HM6" s="33"/>
      <c r="HN6" s="33"/>
      <c r="HO6" s="33"/>
      <c r="HP6" s="33"/>
      <c r="HQ6" s="33"/>
      <c r="HR6" s="33"/>
      <c r="HS6" s="33"/>
      <c r="HT6" s="33"/>
      <c r="HU6" s="33"/>
      <c r="HV6" s="33"/>
      <c r="HW6" s="33"/>
      <c r="HX6" s="33"/>
      <c r="HY6" s="33"/>
      <c r="HZ6" s="33"/>
      <c r="IA6" s="33"/>
      <c r="IB6" s="33"/>
      <c r="IC6" s="33"/>
      <c r="ID6" s="33"/>
      <c r="IE6" s="33"/>
      <c r="IF6" s="33"/>
      <c r="IG6" s="33"/>
      <c r="IH6" s="33"/>
      <c r="II6" s="33"/>
      <c r="IJ6" s="33"/>
      <c r="IK6" s="33"/>
      <c r="IL6" s="33"/>
      <c r="IM6" s="33"/>
      <c r="IN6" s="33"/>
      <c r="IO6" s="33"/>
      <c r="IP6" s="33"/>
      <c r="IQ6" s="33"/>
      <c r="IR6" s="33"/>
      <c r="IS6" s="33"/>
      <c r="IT6" s="33"/>
      <c r="IU6" s="33"/>
      <c r="IV6" s="33"/>
    </row>
    <row r="7" spans="1:256" s="26" customFormat="1" ht="52.75" customHeight="1" outlineLevel="2">
      <c r="A7" s="37" t="s">
        <v>72</v>
      </c>
      <c r="B7" s="149" t="s">
        <v>549</v>
      </c>
      <c r="C7" s="128" t="s">
        <v>548</v>
      </c>
      <c r="D7" s="109" t="s">
        <v>550</v>
      </c>
      <c r="E7" s="78"/>
      <c r="F7" s="52">
        <v>750</v>
      </c>
      <c r="G7" s="90">
        <v>865</v>
      </c>
      <c r="H7" s="52">
        <f>F7*H1</f>
        <v>1991.3999999999999</v>
      </c>
      <c r="I7" s="52">
        <f>G7*I1</f>
        <v>2296.7479999999996</v>
      </c>
      <c r="J7" s="52" t="s">
        <v>2</v>
      </c>
      <c r="K7" s="145">
        <v>3</v>
      </c>
      <c r="L7" s="145">
        <v>0</v>
      </c>
      <c r="M7" s="59"/>
      <c r="N7" s="33"/>
      <c r="O7" s="33"/>
      <c r="P7" s="33"/>
      <c r="Q7" s="33"/>
      <c r="R7" s="33"/>
      <c r="S7" s="33"/>
      <c r="T7" s="33"/>
      <c r="U7" s="33"/>
      <c r="V7" s="33"/>
      <c r="W7" s="33"/>
      <c r="X7" s="33"/>
      <c r="Y7" s="33"/>
      <c r="Z7" s="33"/>
      <c r="AA7" s="33"/>
      <c r="AB7" s="33"/>
      <c r="AC7" s="33"/>
      <c r="AD7" s="33"/>
      <c r="AE7" s="33"/>
      <c r="AF7" s="33"/>
      <c r="AG7" s="33"/>
      <c r="AH7" s="33"/>
      <c r="AI7" s="33"/>
      <c r="AJ7" s="33"/>
      <c r="AK7" s="33"/>
      <c r="AL7" s="33"/>
      <c r="AM7" s="33"/>
      <c r="AN7" s="33"/>
      <c r="AO7" s="33"/>
      <c r="AP7" s="33"/>
      <c r="AQ7" s="33"/>
      <c r="AR7" s="33"/>
      <c r="AS7" s="33"/>
      <c r="AT7" s="33"/>
      <c r="AU7" s="33"/>
      <c r="AV7" s="33"/>
      <c r="AW7" s="33"/>
      <c r="AX7" s="33"/>
      <c r="AY7" s="33"/>
      <c r="AZ7" s="33"/>
      <c r="BA7" s="33"/>
      <c r="BB7" s="33"/>
      <c r="BC7" s="33"/>
      <c r="BD7" s="33"/>
      <c r="BE7" s="33"/>
      <c r="BF7" s="33"/>
      <c r="BG7" s="33"/>
      <c r="BH7" s="33"/>
      <c r="BI7" s="33"/>
      <c r="BJ7" s="33"/>
      <c r="BK7" s="33"/>
      <c r="BL7" s="33"/>
      <c r="BM7" s="33"/>
      <c r="BN7" s="33"/>
      <c r="BO7" s="33"/>
      <c r="BP7" s="33"/>
      <c r="BQ7" s="33"/>
      <c r="BR7" s="33"/>
      <c r="BS7" s="33"/>
      <c r="BT7" s="33"/>
      <c r="BU7" s="33"/>
      <c r="BV7" s="33"/>
      <c r="BW7" s="33"/>
      <c r="BX7" s="33"/>
      <c r="BY7" s="33"/>
      <c r="BZ7" s="33"/>
      <c r="CA7" s="33"/>
      <c r="CB7" s="33"/>
      <c r="CC7" s="33"/>
      <c r="CD7" s="33"/>
      <c r="CE7" s="33"/>
      <c r="CF7" s="33"/>
      <c r="CG7" s="33"/>
      <c r="CH7" s="33"/>
      <c r="CI7" s="33"/>
      <c r="CJ7" s="33"/>
      <c r="CK7" s="33"/>
      <c r="CL7" s="33"/>
      <c r="CM7" s="33"/>
      <c r="CN7" s="33"/>
      <c r="CO7" s="33"/>
      <c r="CP7" s="33"/>
      <c r="CQ7" s="33"/>
      <c r="CR7" s="33"/>
      <c r="CS7" s="33"/>
      <c r="CT7" s="33"/>
      <c r="CU7" s="33"/>
      <c r="CV7" s="33"/>
      <c r="CW7" s="33"/>
      <c r="CX7" s="33"/>
      <c r="CY7" s="33"/>
      <c r="CZ7" s="33"/>
      <c r="DA7" s="33"/>
      <c r="DB7" s="33"/>
      <c r="DC7" s="33"/>
      <c r="DD7" s="33"/>
      <c r="DE7" s="33"/>
      <c r="DF7" s="33"/>
      <c r="DG7" s="33"/>
      <c r="DH7" s="33"/>
      <c r="DI7" s="33"/>
      <c r="DJ7" s="33"/>
      <c r="DK7" s="33"/>
      <c r="DL7" s="33"/>
      <c r="DM7" s="33"/>
      <c r="DN7" s="33"/>
      <c r="DO7" s="33"/>
      <c r="DP7" s="33"/>
      <c r="DQ7" s="33"/>
      <c r="DR7" s="33"/>
      <c r="DS7" s="33"/>
      <c r="DT7" s="33"/>
      <c r="DU7" s="33"/>
      <c r="DV7" s="33"/>
      <c r="DW7" s="33"/>
      <c r="DX7" s="33"/>
      <c r="DY7" s="33"/>
      <c r="DZ7" s="33"/>
      <c r="EA7" s="33"/>
      <c r="EB7" s="33"/>
      <c r="EC7" s="33"/>
      <c r="ED7" s="33"/>
      <c r="EE7" s="33"/>
      <c r="EF7" s="33"/>
      <c r="EG7" s="33"/>
      <c r="EH7" s="33"/>
      <c r="EI7" s="33"/>
      <c r="EJ7" s="33"/>
      <c r="EK7" s="33"/>
      <c r="EL7" s="33"/>
      <c r="EM7" s="33"/>
      <c r="EN7" s="33"/>
      <c r="EO7" s="33"/>
      <c r="EP7" s="33"/>
      <c r="EQ7" s="33"/>
      <c r="ER7" s="33"/>
      <c r="ES7" s="33"/>
      <c r="ET7" s="33"/>
      <c r="EU7" s="33"/>
      <c r="EV7" s="33"/>
      <c r="EW7" s="33"/>
      <c r="EX7" s="33"/>
      <c r="EY7" s="33"/>
      <c r="EZ7" s="33"/>
      <c r="FA7" s="33"/>
      <c r="FB7" s="33"/>
      <c r="FC7" s="33"/>
      <c r="FD7" s="33"/>
      <c r="FE7" s="33"/>
      <c r="FF7" s="33"/>
      <c r="FG7" s="33"/>
      <c r="FH7" s="33"/>
      <c r="FI7" s="33"/>
      <c r="FJ7" s="33"/>
      <c r="FK7" s="33"/>
      <c r="FL7" s="33"/>
      <c r="FM7" s="33"/>
      <c r="FN7" s="33"/>
      <c r="FO7" s="33"/>
      <c r="FP7" s="33"/>
      <c r="FQ7" s="33"/>
      <c r="FR7" s="33"/>
      <c r="FS7" s="33"/>
      <c r="FT7" s="33"/>
      <c r="FU7" s="33"/>
      <c r="FV7" s="33"/>
      <c r="FW7" s="33"/>
      <c r="FX7" s="33"/>
      <c r="FY7" s="33"/>
      <c r="FZ7" s="33"/>
      <c r="GA7" s="33"/>
      <c r="GB7" s="33"/>
      <c r="GC7" s="33"/>
      <c r="GD7" s="33"/>
      <c r="GE7" s="33"/>
      <c r="GF7" s="33"/>
      <c r="GG7" s="33"/>
      <c r="GH7" s="33"/>
      <c r="GI7" s="33"/>
      <c r="GJ7" s="33"/>
      <c r="GK7" s="33"/>
      <c r="GL7" s="33"/>
      <c r="GM7" s="33"/>
      <c r="GN7" s="33"/>
      <c r="GO7" s="33"/>
      <c r="GP7" s="33"/>
      <c r="GQ7" s="33"/>
      <c r="GR7" s="33"/>
      <c r="GS7" s="33"/>
      <c r="GT7" s="33"/>
      <c r="GU7" s="33"/>
      <c r="GV7" s="33"/>
      <c r="GW7" s="33"/>
      <c r="GX7" s="33"/>
      <c r="GY7" s="33"/>
      <c r="GZ7" s="33"/>
      <c r="HA7" s="33"/>
      <c r="HB7" s="33"/>
      <c r="HC7" s="33"/>
      <c r="HD7" s="33"/>
      <c r="HE7" s="33"/>
      <c r="HF7" s="33"/>
      <c r="HG7" s="33"/>
      <c r="HH7" s="33"/>
      <c r="HI7" s="33"/>
      <c r="HJ7" s="33"/>
      <c r="HK7" s="33"/>
      <c r="HL7" s="33"/>
      <c r="HM7" s="33"/>
      <c r="HN7" s="33"/>
      <c r="HO7" s="33"/>
      <c r="HP7" s="33"/>
      <c r="HQ7" s="33"/>
      <c r="HR7" s="33"/>
      <c r="HS7" s="33"/>
      <c r="HT7" s="33"/>
      <c r="HU7" s="33"/>
      <c r="HV7" s="33"/>
      <c r="HW7" s="33"/>
      <c r="HX7" s="33"/>
      <c r="HY7" s="33"/>
      <c r="HZ7" s="33"/>
      <c r="IA7" s="33"/>
      <c r="IB7" s="33"/>
      <c r="IC7" s="33"/>
      <c r="ID7" s="33"/>
      <c r="IE7" s="33"/>
      <c r="IF7" s="33"/>
      <c r="IG7" s="33"/>
      <c r="IH7" s="33"/>
      <c r="II7" s="33"/>
      <c r="IJ7" s="33"/>
      <c r="IK7" s="33"/>
      <c r="IL7" s="33"/>
      <c r="IM7" s="33"/>
      <c r="IN7" s="33"/>
      <c r="IO7" s="33"/>
      <c r="IP7" s="33"/>
      <c r="IQ7" s="33"/>
      <c r="IR7" s="33"/>
      <c r="IS7" s="33"/>
      <c r="IT7" s="33"/>
      <c r="IU7" s="33"/>
      <c r="IV7" s="33"/>
    </row>
    <row r="8" spans="1:256" s="24" customFormat="1" ht="72" customHeight="1" outlineLevel="2">
      <c r="A8" s="37" t="s">
        <v>72</v>
      </c>
      <c r="B8" s="149" t="s">
        <v>366</v>
      </c>
      <c r="C8" s="128" t="s">
        <v>365</v>
      </c>
      <c r="D8" s="109" t="s">
        <v>367</v>
      </c>
      <c r="E8" s="78"/>
      <c r="F8" s="52">
        <v>2990</v>
      </c>
      <c r="G8" s="90">
        <v>3588</v>
      </c>
      <c r="H8" s="52">
        <f>F8*H1</f>
        <v>7939.0479999999998</v>
      </c>
      <c r="I8" s="52">
        <f>G8*I1</f>
        <v>9526.8575999999994</v>
      </c>
      <c r="J8" s="52" t="s">
        <v>2</v>
      </c>
      <c r="K8" s="145">
        <v>1</v>
      </c>
      <c r="L8" s="145">
        <v>7</v>
      </c>
      <c r="M8" s="59"/>
      <c r="N8" s="29"/>
      <c r="O8" s="29"/>
    </row>
    <row r="9" spans="1:256" s="24" customFormat="1" ht="72" customHeight="1" outlineLevel="2">
      <c r="A9" s="37" t="s">
        <v>72</v>
      </c>
      <c r="B9" s="149" t="s">
        <v>541</v>
      </c>
      <c r="C9" s="128" t="s">
        <v>542</v>
      </c>
      <c r="D9" s="109" t="s">
        <v>543</v>
      </c>
      <c r="E9" s="78"/>
      <c r="F9" s="52">
        <v>2790</v>
      </c>
      <c r="G9" s="90">
        <v>3100</v>
      </c>
      <c r="H9" s="52">
        <f>F9*H1</f>
        <v>7408.0079999999998</v>
      </c>
      <c r="I9" s="52">
        <f>G9*I1</f>
        <v>8231.119999999999</v>
      </c>
      <c r="J9" s="52" t="s">
        <v>2</v>
      </c>
      <c r="K9" s="145">
        <v>1</v>
      </c>
      <c r="L9" s="145">
        <v>0</v>
      </c>
      <c r="M9" s="59"/>
      <c r="N9" s="29"/>
      <c r="O9" s="29"/>
    </row>
    <row r="10" spans="1:256" s="24" customFormat="1" ht="39.5" customHeight="1" outlineLevel="2">
      <c r="A10" s="37" t="s">
        <v>72</v>
      </c>
      <c r="B10" s="151" t="s">
        <v>414</v>
      </c>
      <c r="C10" s="128" t="s">
        <v>413</v>
      </c>
      <c r="D10" s="109" t="s">
        <v>415</v>
      </c>
      <c r="E10" s="78"/>
      <c r="F10" s="52">
        <v>1785</v>
      </c>
      <c r="G10" s="90">
        <v>2100</v>
      </c>
      <c r="H10" s="52">
        <f>F10*H1</f>
        <v>4739.5319999999992</v>
      </c>
      <c r="I10" s="52">
        <f>G10*I1</f>
        <v>5575.9199999999992</v>
      </c>
      <c r="J10" s="52" t="s">
        <v>2</v>
      </c>
      <c r="K10" s="145">
        <v>1</v>
      </c>
      <c r="L10" s="145">
        <v>14</v>
      </c>
      <c r="M10" s="59"/>
      <c r="N10" s="29"/>
      <c r="O10" s="29"/>
    </row>
    <row r="11" spans="1:256" ht="17" customHeight="1"/>
  </sheetData>
  <mergeCells count="3">
    <mergeCell ref="A3:M3"/>
    <mergeCell ref="A1:E1"/>
    <mergeCell ref="A4:M4"/>
  </mergeCells>
  <hyperlinks>
    <hyperlink ref="A1" r:id="rId1" xr:uid="{00000000-0004-0000-0300-000000000000}"/>
  </hyperlinks>
  <printOptions horizontalCentered="1"/>
  <pageMargins left="0.59" right="0.51" top="0.43000000000000005" bottom="0.43000000000000005" header="0.24000000000000002" footer="0.24000000000000002"/>
  <pageSetup paperSize="9" scale="65" orientation="portrait" copies="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50"/>
    <outlinePr applyStyles="1" summaryBelow="0" summaryRight="0"/>
    <pageSetUpPr fitToPage="1"/>
  </sheetPr>
  <dimension ref="A1:L33"/>
  <sheetViews>
    <sheetView showRuler="0" workbookViewId="0">
      <pane ySplit="2" topLeftCell="A3" activePane="bottomLeft" state="frozen"/>
      <selection pane="bottomLeft" activeCell="F7" sqref="F7"/>
    </sheetView>
  </sheetViews>
  <sheetFormatPr baseColWidth="10" defaultColWidth="11.5" defaultRowHeight="26" outlineLevelRow="2"/>
  <cols>
    <col min="1" max="1" width="13.83203125" style="18" customWidth="1"/>
    <col min="2" max="2" width="14.5" style="19" customWidth="1"/>
    <col min="3" max="3" width="41.33203125" style="88" customWidth="1"/>
    <col min="4" max="4" width="34.6640625" style="83" customWidth="1"/>
    <col min="5" max="5" width="11.1640625" style="68" customWidth="1"/>
    <col min="6" max="6" width="11.6640625" style="68" customWidth="1"/>
    <col min="7" max="7" width="11" style="68" customWidth="1"/>
    <col min="8" max="8" width="14.5" style="76" customWidth="1"/>
    <col min="9" max="9" width="17.1640625" style="62" customWidth="1"/>
    <col min="10" max="10" width="17.5" style="63" customWidth="1"/>
    <col min="11" max="16384" width="11.5" style="20"/>
  </cols>
  <sheetData>
    <row r="1" spans="1:12" s="24" customFormat="1" ht="27" customHeight="1">
      <c r="A1" s="284" t="s">
        <v>609</v>
      </c>
      <c r="B1" s="285"/>
      <c r="C1" s="285"/>
      <c r="D1" s="285"/>
      <c r="E1" s="45" t="s">
        <v>98</v>
      </c>
      <c r="F1" s="47">
        <v>3.1171000000000002</v>
      </c>
      <c r="G1" s="47"/>
      <c r="H1" s="54" t="s">
        <v>82</v>
      </c>
      <c r="I1" s="54" t="s">
        <v>82</v>
      </c>
      <c r="J1" s="139"/>
    </row>
    <row r="2" spans="1:12" s="26" customFormat="1" ht="41" customHeight="1">
      <c r="A2" s="225" t="s">
        <v>0</v>
      </c>
      <c r="B2" s="25" t="s">
        <v>55</v>
      </c>
      <c r="C2" s="25" t="s">
        <v>1</v>
      </c>
      <c r="D2" s="25" t="s">
        <v>78</v>
      </c>
      <c r="E2" s="220" t="s">
        <v>79</v>
      </c>
      <c r="F2" s="220" t="s">
        <v>81</v>
      </c>
      <c r="G2" s="220" t="s">
        <v>99</v>
      </c>
      <c r="H2" s="221" t="s">
        <v>75</v>
      </c>
      <c r="I2" s="221" t="s">
        <v>76</v>
      </c>
      <c r="J2" s="221" t="s">
        <v>44</v>
      </c>
    </row>
    <row r="3" spans="1:12" s="27" customFormat="1" ht="18">
      <c r="A3" s="286" t="s">
        <v>19</v>
      </c>
      <c r="B3" s="287"/>
      <c r="C3" s="287"/>
      <c r="D3" s="287"/>
      <c r="E3" s="287"/>
      <c r="F3" s="287"/>
      <c r="G3" s="287"/>
      <c r="H3" s="287"/>
      <c r="I3" s="287"/>
      <c r="J3" s="287"/>
    </row>
    <row r="4" spans="1:12" s="24" customFormat="1" ht="29" customHeight="1" outlineLevel="2">
      <c r="A4" s="215" t="s">
        <v>605</v>
      </c>
      <c r="B4" s="216" t="s">
        <v>4</v>
      </c>
      <c r="C4" s="217" t="s">
        <v>215</v>
      </c>
      <c r="D4" s="226" t="s">
        <v>591</v>
      </c>
      <c r="E4" s="49">
        <v>100</v>
      </c>
      <c r="F4" s="49">
        <f>E4*F1</f>
        <v>311.71000000000004</v>
      </c>
      <c r="G4" s="49" t="s">
        <v>2</v>
      </c>
      <c r="H4" s="183">
        <v>2</v>
      </c>
      <c r="I4" s="214"/>
      <c r="J4" s="214"/>
      <c r="K4" s="29"/>
      <c r="L4" s="29"/>
    </row>
    <row r="5" spans="1:12" s="24" customFormat="1" ht="30" customHeight="1" outlineLevel="2">
      <c r="A5" s="215" t="s">
        <v>605</v>
      </c>
      <c r="B5" s="216" t="s">
        <v>33</v>
      </c>
      <c r="C5" s="217" t="s">
        <v>216</v>
      </c>
      <c r="D5" s="226" t="s">
        <v>418</v>
      </c>
      <c r="E5" s="49">
        <v>135</v>
      </c>
      <c r="F5" s="49">
        <f>E5*F1</f>
        <v>420.80850000000004</v>
      </c>
      <c r="G5" s="49" t="s">
        <v>2</v>
      </c>
      <c r="H5" s="145">
        <v>2</v>
      </c>
      <c r="I5" s="232" t="s">
        <v>194</v>
      </c>
      <c r="J5" s="56"/>
      <c r="K5" s="29"/>
      <c r="L5" s="29"/>
    </row>
    <row r="6" spans="1:12" s="24" customFormat="1" ht="30" customHeight="1" outlineLevel="2">
      <c r="A6" s="215" t="s">
        <v>605</v>
      </c>
      <c r="B6" s="149" t="s">
        <v>6</v>
      </c>
      <c r="C6" s="130" t="s">
        <v>211</v>
      </c>
      <c r="D6" s="227" t="s">
        <v>501</v>
      </c>
      <c r="E6" s="49">
        <v>95</v>
      </c>
      <c r="F6" s="49">
        <f>E6*F1</f>
        <v>296.12450000000001</v>
      </c>
      <c r="G6" s="49" t="s">
        <v>2</v>
      </c>
      <c r="H6" s="145"/>
      <c r="I6" s="71" t="s">
        <v>135</v>
      </c>
      <c r="J6" s="56"/>
      <c r="K6" s="29"/>
      <c r="L6" s="29"/>
    </row>
    <row r="7" spans="1:12" s="24" customFormat="1" ht="26.5" customHeight="1" outlineLevel="2">
      <c r="A7" s="215" t="s">
        <v>605</v>
      </c>
      <c r="B7" s="218" t="s">
        <v>34</v>
      </c>
      <c r="C7" s="217" t="s">
        <v>206</v>
      </c>
      <c r="D7" s="226" t="s">
        <v>406</v>
      </c>
      <c r="E7" s="49">
        <v>120</v>
      </c>
      <c r="F7" s="49">
        <f>E7*F1</f>
        <v>374.05200000000002</v>
      </c>
      <c r="G7" s="49" t="s">
        <v>2</v>
      </c>
      <c r="H7" s="145"/>
      <c r="I7" s="71" t="s">
        <v>194</v>
      </c>
      <c r="J7" s="56"/>
      <c r="K7" s="29"/>
      <c r="L7" s="29"/>
    </row>
    <row r="8" spans="1:12" s="24" customFormat="1" ht="26.5" customHeight="1" outlineLevel="2">
      <c r="A8" s="233" t="s">
        <v>605</v>
      </c>
      <c r="B8" s="234" t="s">
        <v>7</v>
      </c>
      <c r="C8" s="235" t="s">
        <v>407</v>
      </c>
      <c r="D8" s="236" t="s">
        <v>502</v>
      </c>
      <c r="E8" s="237">
        <v>140</v>
      </c>
      <c r="F8" s="237">
        <f>E8*F1</f>
        <v>436.39400000000001</v>
      </c>
      <c r="G8" s="237" t="s">
        <v>2</v>
      </c>
      <c r="H8" s="238"/>
      <c r="I8" s="239" t="s">
        <v>113</v>
      </c>
      <c r="J8" s="240"/>
      <c r="K8" s="29"/>
      <c r="L8" s="29"/>
    </row>
    <row r="9" spans="1:12" s="24" customFormat="1" ht="35" customHeight="1" outlineLevel="2">
      <c r="A9" s="38" t="s">
        <v>12</v>
      </c>
      <c r="B9" s="150" t="s">
        <v>42</v>
      </c>
      <c r="C9" s="130" t="s">
        <v>214</v>
      </c>
      <c r="D9" s="227" t="s">
        <v>648</v>
      </c>
      <c r="E9" s="49">
        <v>100</v>
      </c>
      <c r="F9" s="49">
        <f>E9*F1</f>
        <v>311.71000000000004</v>
      </c>
      <c r="G9" s="49" t="s">
        <v>2</v>
      </c>
      <c r="H9" s="48"/>
      <c r="I9" s="232" t="s">
        <v>411</v>
      </c>
      <c r="J9" s="207"/>
      <c r="K9" s="248"/>
    </row>
    <row r="10" spans="1:12" s="24" customFormat="1" ht="26.5" customHeight="1" outlineLevel="2">
      <c r="A10" s="241" t="s">
        <v>387</v>
      </c>
      <c r="B10" s="242" t="s">
        <v>388</v>
      </c>
      <c r="C10" s="243" t="s">
        <v>390</v>
      </c>
      <c r="D10" s="244"/>
      <c r="E10" s="245">
        <v>80</v>
      </c>
      <c r="F10" s="245">
        <f>E10*F1</f>
        <v>249.36800000000002</v>
      </c>
      <c r="G10" s="245" t="s">
        <v>2</v>
      </c>
      <c r="H10" s="246">
        <v>3</v>
      </c>
      <c r="I10" s="75"/>
      <c r="J10" s="247"/>
      <c r="K10" s="29"/>
      <c r="L10" s="29"/>
    </row>
    <row r="11" spans="1:12" s="213" customFormat="1" ht="26.5" customHeight="1" outlineLevel="2">
      <c r="A11" s="252" t="s">
        <v>387</v>
      </c>
      <c r="B11" s="216" t="s">
        <v>388</v>
      </c>
      <c r="C11" s="200" t="s">
        <v>389</v>
      </c>
      <c r="D11" s="228"/>
      <c r="E11" s="201">
        <v>45</v>
      </c>
      <c r="F11" s="201">
        <f>E11*F1</f>
        <v>140.26950000000002</v>
      </c>
      <c r="G11" s="201" t="s">
        <v>2</v>
      </c>
      <c r="H11" s="253">
        <v>3</v>
      </c>
      <c r="I11" s="202"/>
      <c r="J11" s="203"/>
      <c r="K11" s="212"/>
      <c r="L11" s="212"/>
    </row>
    <row r="12" spans="1:12" s="24" customFormat="1" ht="26.5" customHeight="1" outlineLevel="2">
      <c r="A12" s="78" t="s">
        <v>312</v>
      </c>
      <c r="B12" s="184" t="s">
        <v>392</v>
      </c>
      <c r="C12" s="85" t="s">
        <v>391</v>
      </c>
      <c r="D12" s="109"/>
      <c r="E12" s="49">
        <v>915</v>
      </c>
      <c r="F12" s="49">
        <f>E12*F1</f>
        <v>2852.1465000000003</v>
      </c>
      <c r="G12" s="49" t="s">
        <v>2</v>
      </c>
      <c r="H12" s="145">
        <v>2</v>
      </c>
      <c r="I12" s="71"/>
      <c r="J12" s="56"/>
      <c r="K12" s="29"/>
      <c r="L12" s="29"/>
    </row>
    <row r="13" spans="1:12" s="24" customFormat="1" ht="26.5" customHeight="1" outlineLevel="2">
      <c r="A13" s="78" t="s">
        <v>312</v>
      </c>
      <c r="B13" s="184" t="s">
        <v>392</v>
      </c>
      <c r="C13" s="85" t="s">
        <v>553</v>
      </c>
      <c r="D13" s="109"/>
      <c r="E13" s="49">
        <v>295</v>
      </c>
      <c r="F13" s="49">
        <f>E13*F1</f>
        <v>919.54450000000008</v>
      </c>
      <c r="G13" s="49" t="s">
        <v>2</v>
      </c>
      <c r="H13" s="145">
        <v>2</v>
      </c>
      <c r="I13" s="71"/>
      <c r="J13" s="56"/>
      <c r="K13" s="29"/>
      <c r="L13" s="29"/>
    </row>
    <row r="14" spans="1:12" s="24" customFormat="1" ht="26.5" customHeight="1" outlineLevel="2">
      <c r="A14" s="78" t="s">
        <v>312</v>
      </c>
      <c r="B14" s="199" t="s">
        <v>392</v>
      </c>
      <c r="C14" s="200" t="s">
        <v>544</v>
      </c>
      <c r="D14" s="228"/>
      <c r="E14" s="201">
        <v>245</v>
      </c>
      <c r="F14" s="201">
        <f>E14*F1</f>
        <v>763.68950000000007</v>
      </c>
      <c r="G14" s="201" t="s">
        <v>2</v>
      </c>
      <c r="H14" s="202" t="s">
        <v>187</v>
      </c>
      <c r="I14" s="202"/>
      <c r="J14" s="203"/>
      <c r="K14" s="29"/>
      <c r="L14" s="29"/>
    </row>
    <row r="15" spans="1:12" s="24" customFormat="1" ht="26.5" customHeight="1" outlineLevel="2">
      <c r="A15" s="78" t="s">
        <v>312</v>
      </c>
      <c r="B15" s="151" t="s">
        <v>618</v>
      </c>
      <c r="C15" s="85" t="s">
        <v>393</v>
      </c>
      <c r="D15" s="109" t="s">
        <v>649</v>
      </c>
      <c r="E15" s="49">
        <v>70</v>
      </c>
      <c r="F15" s="49">
        <f>E15*F1</f>
        <v>218.197</v>
      </c>
      <c r="G15" s="49" t="s">
        <v>2</v>
      </c>
      <c r="H15" s="145">
        <v>1</v>
      </c>
      <c r="I15" s="71"/>
      <c r="J15" s="56"/>
      <c r="K15" s="29"/>
      <c r="L15" s="29"/>
    </row>
    <row r="16" spans="1:12" s="24" customFormat="1" ht="34" outlineLevel="2">
      <c r="A16" s="252" t="s">
        <v>394</v>
      </c>
      <c r="B16" s="216" t="s">
        <v>615</v>
      </c>
      <c r="C16" s="200" t="s">
        <v>520</v>
      </c>
      <c r="D16" s="228" t="s">
        <v>521</v>
      </c>
      <c r="E16" s="201">
        <v>70</v>
      </c>
      <c r="F16" s="201">
        <f>E16*F1</f>
        <v>218.197</v>
      </c>
      <c r="G16" s="201" t="s">
        <v>2</v>
      </c>
      <c r="H16" s="253">
        <v>1</v>
      </c>
      <c r="I16" s="202"/>
      <c r="J16" s="254" t="s">
        <v>655</v>
      </c>
      <c r="K16" s="29"/>
      <c r="L16" s="29"/>
    </row>
    <row r="17" spans="1:12" s="24" customFormat="1" ht="42" customHeight="1" outlineLevel="2">
      <c r="A17" s="78" t="s">
        <v>394</v>
      </c>
      <c r="B17" s="150" t="s">
        <v>540</v>
      </c>
      <c r="C17" s="85" t="s">
        <v>398</v>
      </c>
      <c r="D17" s="109" t="s">
        <v>399</v>
      </c>
      <c r="E17" s="49">
        <v>40</v>
      </c>
      <c r="F17" s="49">
        <f>E17*F1</f>
        <v>124.68400000000001</v>
      </c>
      <c r="G17" s="49" t="s">
        <v>2</v>
      </c>
      <c r="H17" s="145">
        <v>1</v>
      </c>
      <c r="I17" s="71"/>
      <c r="J17" s="56"/>
      <c r="K17" s="29"/>
      <c r="L17" s="29"/>
    </row>
    <row r="18" spans="1:12" s="24" customFormat="1" ht="21" customHeight="1" outlineLevel="2">
      <c r="A18" s="78" t="s">
        <v>394</v>
      </c>
      <c r="B18" s="150" t="s">
        <v>539</v>
      </c>
      <c r="C18" s="85" t="s">
        <v>522</v>
      </c>
      <c r="D18" s="109" t="s">
        <v>523</v>
      </c>
      <c r="E18" s="49">
        <v>20</v>
      </c>
      <c r="F18" s="49">
        <f>E18*F1</f>
        <v>62.342000000000006</v>
      </c>
      <c r="G18" s="49" t="s">
        <v>2</v>
      </c>
      <c r="H18" s="145">
        <v>2</v>
      </c>
      <c r="I18" s="71"/>
      <c r="J18" s="56"/>
      <c r="K18" s="29"/>
      <c r="L18" s="29"/>
    </row>
    <row r="19" spans="1:12" s="24" customFormat="1" ht="26.5" customHeight="1" outlineLevel="2">
      <c r="A19" s="78" t="s">
        <v>394</v>
      </c>
      <c r="B19" s="151" t="s">
        <v>396</v>
      </c>
      <c r="C19" s="85" t="s">
        <v>395</v>
      </c>
      <c r="D19" s="109" t="s">
        <v>647</v>
      </c>
      <c r="E19" s="49">
        <v>50</v>
      </c>
      <c r="F19" s="49">
        <f>E19*F1</f>
        <v>155.85500000000002</v>
      </c>
      <c r="G19" s="49" t="s">
        <v>2</v>
      </c>
      <c r="H19" s="145">
        <v>2</v>
      </c>
      <c r="I19" s="71"/>
      <c r="J19" s="56"/>
      <c r="K19" s="29"/>
      <c r="L19" s="29"/>
    </row>
    <row r="20" spans="1:12" s="24" customFormat="1" ht="26.5" customHeight="1" outlineLevel="2">
      <c r="A20" s="78" t="s">
        <v>397</v>
      </c>
      <c r="B20" s="151" t="s">
        <v>617</v>
      </c>
      <c r="C20" s="85" t="s">
        <v>435</v>
      </c>
      <c r="D20" s="109" t="s">
        <v>604</v>
      </c>
      <c r="E20" s="49">
        <v>200</v>
      </c>
      <c r="F20" s="49">
        <f>E20*F1</f>
        <v>623.42000000000007</v>
      </c>
      <c r="G20" s="49" t="s">
        <v>2</v>
      </c>
      <c r="H20" s="145">
        <v>2</v>
      </c>
      <c r="I20" s="71"/>
      <c r="J20" s="56"/>
      <c r="K20" s="29"/>
      <c r="L20" s="29"/>
    </row>
    <row r="21" spans="1:12" s="24" customFormat="1" ht="26.5" customHeight="1" outlineLevel="2">
      <c r="A21" s="78" t="s">
        <v>397</v>
      </c>
      <c r="B21" s="151" t="s">
        <v>616</v>
      </c>
      <c r="C21" s="85" t="s">
        <v>626</v>
      </c>
      <c r="D21" s="109" t="s">
        <v>601</v>
      </c>
      <c r="E21" s="49">
        <v>50</v>
      </c>
      <c r="F21" s="49">
        <f>E21*F1</f>
        <v>155.85500000000002</v>
      </c>
      <c r="G21" s="49" t="s">
        <v>2</v>
      </c>
      <c r="H21" s="145">
        <v>1</v>
      </c>
      <c r="I21" s="71"/>
      <c r="J21" s="56"/>
      <c r="K21" s="29"/>
      <c r="L21" s="29"/>
    </row>
    <row r="22" spans="1:12" s="24" customFormat="1" ht="32" customHeight="1" outlineLevel="2">
      <c r="A22" s="38" t="s">
        <v>417</v>
      </c>
      <c r="B22" s="156" t="s">
        <v>628</v>
      </c>
      <c r="C22" s="86" t="s">
        <v>416</v>
      </c>
      <c r="D22" s="110"/>
      <c r="E22" s="49">
        <v>50</v>
      </c>
      <c r="F22" s="67">
        <f>E22*F1</f>
        <v>155.85500000000002</v>
      </c>
      <c r="G22" s="49" t="s">
        <v>2</v>
      </c>
      <c r="H22" s="71"/>
      <c r="I22" s="145">
        <v>5</v>
      </c>
      <c r="J22" s="56"/>
    </row>
    <row r="23" spans="1:12" s="27" customFormat="1" ht="18">
      <c r="A23" s="302" t="s">
        <v>16</v>
      </c>
      <c r="B23" s="302"/>
      <c r="C23" s="302"/>
      <c r="D23" s="302"/>
      <c r="E23" s="302"/>
      <c r="F23" s="302"/>
      <c r="G23" s="302"/>
      <c r="H23" s="302"/>
      <c r="I23" s="302"/>
      <c r="J23" s="302"/>
    </row>
    <row r="24" spans="1:12" s="24" customFormat="1" ht="45" customHeight="1" outlineLevel="2">
      <c r="A24" s="38" t="s">
        <v>374</v>
      </c>
      <c r="B24" s="185" t="s">
        <v>376</v>
      </c>
      <c r="C24" s="86" t="s">
        <v>620</v>
      </c>
      <c r="D24" s="81" t="s">
        <v>375</v>
      </c>
      <c r="E24" s="49">
        <v>36</v>
      </c>
      <c r="F24" s="67">
        <f>E24*F1</f>
        <v>112.21560000000001</v>
      </c>
      <c r="G24" s="49" t="s">
        <v>2</v>
      </c>
      <c r="H24" s="145">
        <v>3</v>
      </c>
      <c r="I24" s="71"/>
      <c r="J24" s="56"/>
    </row>
    <row r="25" spans="1:12" s="24" customFormat="1" ht="32" customHeight="1" outlineLevel="2">
      <c r="A25" s="38" t="s">
        <v>379</v>
      </c>
      <c r="B25" s="156" t="s">
        <v>377</v>
      </c>
      <c r="C25" s="86" t="s">
        <v>378</v>
      </c>
      <c r="D25" s="110"/>
      <c r="E25" s="49">
        <v>30</v>
      </c>
      <c r="F25" s="67">
        <f>E25*F1</f>
        <v>93.513000000000005</v>
      </c>
      <c r="G25" s="49" t="s">
        <v>2</v>
      </c>
      <c r="H25" s="145">
        <v>1</v>
      </c>
      <c r="I25" s="71"/>
      <c r="J25" s="56"/>
    </row>
    <row r="26" spans="1:12" s="24" customFormat="1" ht="32" customHeight="1" outlineLevel="2">
      <c r="A26" s="38" t="s">
        <v>379</v>
      </c>
      <c r="B26" s="156">
        <v>43088</v>
      </c>
      <c r="C26" s="86" t="s">
        <v>380</v>
      </c>
      <c r="D26" s="110" t="s">
        <v>381</v>
      </c>
      <c r="E26" s="49">
        <v>15</v>
      </c>
      <c r="F26" s="67">
        <f>E26*F1</f>
        <v>46.756500000000003</v>
      </c>
      <c r="G26" s="49" t="s">
        <v>2</v>
      </c>
      <c r="H26" s="205">
        <v>1</v>
      </c>
      <c r="I26" s="71"/>
      <c r="J26" s="56" t="s">
        <v>524</v>
      </c>
    </row>
    <row r="27" spans="1:12" s="24" customFormat="1" ht="32" customHeight="1" outlineLevel="2">
      <c r="A27" s="38" t="s">
        <v>382</v>
      </c>
      <c r="B27" s="156" t="s">
        <v>384</v>
      </c>
      <c r="C27" s="86" t="s">
        <v>383</v>
      </c>
      <c r="D27" s="110"/>
      <c r="E27" s="49">
        <v>130</v>
      </c>
      <c r="F27" s="67">
        <f>E27*F1</f>
        <v>405.22300000000001</v>
      </c>
      <c r="G27" s="49" t="s">
        <v>2</v>
      </c>
      <c r="H27" s="145">
        <v>2</v>
      </c>
      <c r="I27" s="71"/>
      <c r="J27" s="56"/>
    </row>
    <row r="28" spans="1:12" s="24" customFormat="1" ht="32" customHeight="1" outlineLevel="2">
      <c r="A28" s="38" t="s">
        <v>650</v>
      </c>
      <c r="B28" s="156"/>
      <c r="C28" s="86" t="s">
        <v>385</v>
      </c>
      <c r="D28" s="110"/>
      <c r="E28" s="49">
        <v>5</v>
      </c>
      <c r="F28" s="67">
        <f>E28*F1</f>
        <v>15.585500000000001</v>
      </c>
      <c r="G28" s="49" t="s">
        <v>2</v>
      </c>
      <c r="H28" s="145">
        <v>4</v>
      </c>
      <c r="I28" s="71"/>
      <c r="J28" s="56"/>
    </row>
    <row r="29" spans="1:12" s="24" customFormat="1" ht="32" customHeight="1" outlineLevel="2">
      <c r="A29" s="38" t="s">
        <v>650</v>
      </c>
      <c r="B29" s="156"/>
      <c r="C29" s="86" t="s">
        <v>386</v>
      </c>
      <c r="D29" s="110"/>
      <c r="E29" s="49">
        <v>10</v>
      </c>
      <c r="F29" s="67">
        <f>E29*F1</f>
        <v>31.171000000000003</v>
      </c>
      <c r="G29" s="49" t="s">
        <v>2</v>
      </c>
      <c r="H29" s="145">
        <v>1</v>
      </c>
      <c r="I29" s="71"/>
      <c r="J29" s="56"/>
    </row>
    <row r="30" spans="1:12" s="27" customFormat="1" ht="18">
      <c r="A30" s="299" t="s">
        <v>31</v>
      </c>
      <c r="B30" s="300"/>
      <c r="C30" s="300"/>
      <c r="D30" s="300"/>
      <c r="E30" s="300"/>
      <c r="F30" s="300"/>
      <c r="G30" s="300"/>
      <c r="H30" s="300"/>
      <c r="I30" s="300"/>
      <c r="J30" s="301"/>
    </row>
    <row r="31" spans="1:12" ht="24.5" customHeight="1" outlineLevel="2">
      <c r="A31" s="142" t="s">
        <v>368</v>
      </c>
      <c r="B31" s="160">
        <v>50365</v>
      </c>
      <c r="C31" s="87" t="s">
        <v>371</v>
      </c>
      <c r="D31" s="82"/>
      <c r="E31" s="67">
        <v>30</v>
      </c>
      <c r="F31" s="67">
        <f>E31*F1</f>
        <v>93.513000000000005</v>
      </c>
      <c r="G31" s="49" t="s">
        <v>2</v>
      </c>
      <c r="H31" s="211">
        <v>3</v>
      </c>
      <c r="I31" s="69"/>
      <c r="J31" s="55"/>
    </row>
    <row r="32" spans="1:12" ht="47.5" customHeight="1" outlineLevel="2">
      <c r="A32" s="142" t="s">
        <v>368</v>
      </c>
      <c r="B32" s="160">
        <v>50366</v>
      </c>
      <c r="C32" s="87" t="s">
        <v>370</v>
      </c>
      <c r="D32" s="82"/>
      <c r="E32" s="67">
        <v>30</v>
      </c>
      <c r="F32" s="67">
        <f>E32*F1</f>
        <v>93.513000000000005</v>
      </c>
      <c r="G32" s="49" t="s">
        <v>2</v>
      </c>
      <c r="H32" s="211" t="s">
        <v>135</v>
      </c>
      <c r="I32" s="69"/>
      <c r="J32" s="55"/>
    </row>
    <row r="33" spans="1:10" ht="29" customHeight="1" outlineLevel="2">
      <c r="A33" s="142" t="s">
        <v>368</v>
      </c>
      <c r="B33" s="160">
        <v>70008175</v>
      </c>
      <c r="C33" s="87" t="s">
        <v>369</v>
      </c>
      <c r="D33" s="82"/>
      <c r="E33" s="67">
        <v>30</v>
      </c>
      <c r="F33" s="67">
        <f>E33*F1</f>
        <v>93.513000000000005</v>
      </c>
      <c r="G33" s="49" t="s">
        <v>2</v>
      </c>
      <c r="H33" s="211" t="s">
        <v>135</v>
      </c>
      <c r="I33" s="69"/>
      <c r="J33" s="55"/>
    </row>
  </sheetData>
  <mergeCells count="4">
    <mergeCell ref="A30:J30"/>
    <mergeCell ref="A23:J23"/>
    <mergeCell ref="A1:D1"/>
    <mergeCell ref="A3:J3"/>
  </mergeCells>
  <printOptions horizontalCentered="1"/>
  <pageMargins left="0.59" right="0.51" top="0.43000000000000005" bottom="0.43000000000000005" header="0.24000000000000002" footer="0.24000000000000002"/>
  <pageSetup paperSize="9" scale="45" orientation="portrai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Листы</vt:lpstr>
      </vt:variant>
      <vt:variant>
        <vt:i4>5</vt:i4>
      </vt:variant>
      <vt:variant>
        <vt:lpstr>Именованные диапазоны</vt:lpstr>
      </vt:variant>
      <vt:variant>
        <vt:i4>2</vt:i4>
      </vt:variant>
    </vt:vector>
  </HeadingPairs>
  <TitlesOfParts>
    <vt:vector size="7" baseType="lpstr">
      <vt:lpstr>info</vt:lpstr>
      <vt:lpstr>Highlite</vt:lpstr>
      <vt:lpstr>Allen &amp; Heath</vt:lpstr>
      <vt:lpstr>PR-Lighting</vt:lpstr>
      <vt:lpstr>Распродажа</vt:lpstr>
      <vt:lpstr>Highlite!_Hlk32248208</vt:lpstr>
      <vt:lpstr>info!Область_печати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SSS</dc:creator>
  <cp:lastModifiedBy>5139099@gmail.com</cp:lastModifiedBy>
  <cp:lastPrinted>2021-03-21T12:38:24Z</cp:lastPrinted>
  <dcterms:created xsi:type="dcterms:W3CDTF">2011-07-25T06:54:01Z</dcterms:created>
  <dcterms:modified xsi:type="dcterms:W3CDTF">2021-04-06T11:46:47Z</dcterms:modified>
</cp:coreProperties>
</file>