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user_smart\Desktop\"/>
    </mc:Choice>
  </mc:AlternateContent>
  <bookViews>
    <workbookView xWindow="0" yWindow="0" windowWidth="28800" windowHeight="12435"/>
  </bookViews>
  <sheets>
    <sheet name="Прайс" sheetId="3" r:id="rId1"/>
  </sheets>
  <externalReferences>
    <externalReference r:id="rId2"/>
  </externalReferences>
  <definedNames>
    <definedName name="_xlnm.Print_Area" localSheetId="0">Прайс!$B$1:$L$335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3" l="1"/>
  <c r="K27" i="3"/>
  <c r="J27" i="3"/>
  <c r="L26" i="3"/>
  <c r="K26" i="3"/>
  <c r="J26" i="3"/>
  <c r="L60" i="3"/>
  <c r="K60" i="3"/>
  <c r="J60" i="3"/>
  <c r="L95" i="3"/>
  <c r="L94" i="3"/>
  <c r="L93" i="3"/>
  <c r="L92" i="3"/>
  <c r="K95" i="3"/>
  <c r="K94" i="3"/>
  <c r="K93" i="3"/>
  <c r="K92" i="3"/>
  <c r="J95" i="3"/>
  <c r="J94" i="3"/>
  <c r="J93" i="3"/>
  <c r="J92" i="3"/>
  <c r="L103" i="3"/>
  <c r="K103" i="3"/>
  <c r="J103" i="3"/>
  <c r="L114" i="3"/>
  <c r="K114" i="3"/>
  <c r="J114" i="3"/>
  <c r="L128" i="3"/>
  <c r="K128" i="3"/>
  <c r="J128" i="3"/>
  <c r="L184" i="3"/>
  <c r="L183" i="3"/>
  <c r="L180" i="3"/>
  <c r="L177" i="3"/>
  <c r="K184" i="3"/>
  <c r="K183" i="3"/>
  <c r="K180" i="3"/>
  <c r="K177" i="3"/>
  <c r="J184" i="3"/>
  <c r="J183" i="3"/>
  <c r="J180" i="3"/>
  <c r="J177" i="3"/>
  <c r="L201" i="3"/>
  <c r="L199" i="3"/>
  <c r="L197" i="3"/>
  <c r="L196" i="3"/>
  <c r="L195" i="3"/>
  <c r="L194" i="3"/>
  <c r="L193" i="3"/>
  <c r="L192" i="3"/>
  <c r="K201" i="3"/>
  <c r="K199" i="3"/>
  <c r="K197" i="3"/>
  <c r="K196" i="3"/>
  <c r="K195" i="3"/>
  <c r="K193" i="3"/>
  <c r="K192" i="3"/>
  <c r="J201" i="3"/>
  <c r="J199" i="3"/>
  <c r="J197" i="3"/>
  <c r="J196" i="3"/>
  <c r="J195" i="3"/>
  <c r="J193" i="3"/>
  <c r="J192" i="3"/>
  <c r="L204" i="3"/>
  <c r="L203" i="3"/>
  <c r="K204" i="3"/>
  <c r="K203" i="3"/>
  <c r="J204" i="3"/>
  <c r="J203" i="3"/>
  <c r="L214" i="3"/>
  <c r="K214" i="3"/>
  <c r="J214" i="3"/>
  <c r="L217" i="3"/>
  <c r="L216" i="3"/>
  <c r="K217" i="3"/>
  <c r="K216" i="3"/>
  <c r="J217" i="3"/>
  <c r="J216" i="3"/>
  <c r="L226" i="3"/>
  <c r="K226" i="3"/>
  <c r="J226" i="3"/>
  <c r="L259" i="3"/>
  <c r="L258" i="3"/>
  <c r="L257" i="3"/>
  <c r="K259" i="3"/>
  <c r="K258" i="3"/>
  <c r="K257" i="3"/>
  <c r="J259" i="3"/>
  <c r="J258" i="3"/>
  <c r="J257" i="3"/>
  <c r="J256" i="3"/>
  <c r="K256" i="3"/>
  <c r="L256" i="3"/>
  <c r="L255" i="3"/>
  <c r="K255" i="3"/>
  <c r="J255" i="3"/>
  <c r="J254" i="3"/>
  <c r="K254" i="3"/>
  <c r="L254" i="3"/>
  <c r="L253" i="3"/>
  <c r="K253" i="3"/>
  <c r="J253" i="3"/>
  <c r="J252" i="3"/>
  <c r="K252" i="3"/>
  <c r="L252" i="3"/>
  <c r="L251" i="3"/>
  <c r="K251" i="3"/>
  <c r="J251" i="3"/>
  <c r="L271" i="3"/>
  <c r="L270" i="3"/>
  <c r="L269" i="3"/>
  <c r="L268" i="3"/>
  <c r="K271" i="3"/>
  <c r="K270" i="3"/>
  <c r="K269" i="3"/>
  <c r="K268" i="3"/>
  <c r="J271" i="3"/>
  <c r="J270" i="3"/>
  <c r="J269" i="3"/>
  <c r="J268" i="3"/>
  <c r="L282" i="3"/>
  <c r="L281" i="3"/>
  <c r="K282" i="3"/>
  <c r="K281" i="3"/>
  <c r="J282" i="3"/>
  <c r="J281" i="3"/>
  <c r="L304" i="3"/>
  <c r="L303" i="3"/>
  <c r="L300" i="3"/>
  <c r="L299" i="3"/>
  <c r="L298" i="3"/>
  <c r="L291" i="3"/>
  <c r="L290" i="3"/>
  <c r="L287" i="3"/>
  <c r="K304" i="3"/>
  <c r="K303" i="3"/>
  <c r="K300" i="3"/>
  <c r="K299" i="3"/>
  <c r="K298" i="3"/>
  <c r="K291" i="3"/>
  <c r="K290" i="3"/>
  <c r="K287" i="3"/>
  <c r="J304" i="3"/>
  <c r="J303" i="3"/>
  <c r="J300" i="3"/>
  <c r="J299" i="3"/>
  <c r="J298" i="3"/>
  <c r="J291" i="3"/>
  <c r="J290" i="3"/>
  <c r="J287" i="3"/>
  <c r="L315" i="3"/>
  <c r="K315" i="3"/>
  <c r="J315" i="3"/>
  <c r="L322" i="3"/>
  <c r="K322" i="3"/>
  <c r="J322" i="3"/>
  <c r="F278" i="3"/>
  <c r="F277" i="3"/>
  <c r="F276" i="3"/>
  <c r="F275" i="3"/>
  <c r="F274" i="3"/>
  <c r="F273" i="3"/>
  <c r="E278" i="3"/>
  <c r="E277" i="3"/>
  <c r="E276" i="3"/>
  <c r="E275" i="3"/>
  <c r="E274" i="3"/>
  <c r="E273" i="3"/>
  <c r="D278" i="3"/>
  <c r="D277" i="3"/>
  <c r="D276" i="3"/>
  <c r="D275" i="3"/>
  <c r="D274" i="3"/>
  <c r="D273" i="3"/>
  <c r="F272" i="3"/>
  <c r="E272" i="3"/>
  <c r="D272" i="3"/>
  <c r="F250" i="3"/>
  <c r="E250" i="3"/>
  <c r="D250" i="3"/>
  <c r="F247" i="3"/>
  <c r="E247" i="3"/>
  <c r="D247" i="3"/>
  <c r="F13" i="3"/>
  <c r="E13" i="3"/>
  <c r="D13" i="3"/>
  <c r="K260" i="3" l="1"/>
  <c r="J323" i="3"/>
  <c r="K323" i="3"/>
  <c r="L323" i="3"/>
  <c r="F197" i="3" l="1"/>
  <c r="E197" i="3"/>
  <c r="D197" i="3"/>
  <c r="F193" i="3"/>
  <c r="E193" i="3"/>
  <c r="D193" i="3"/>
  <c r="F187" i="3"/>
  <c r="F186" i="3"/>
  <c r="F184" i="3"/>
  <c r="E187" i="3"/>
  <c r="E186" i="3"/>
  <c r="E184" i="3"/>
  <c r="D187" i="3"/>
  <c r="D186" i="3"/>
  <c r="D184" i="3"/>
  <c r="F177" i="3"/>
  <c r="E177" i="3"/>
  <c r="D177" i="3"/>
  <c r="F168" i="3"/>
  <c r="E168" i="3"/>
  <c r="D168" i="3"/>
  <c r="F164" i="3"/>
  <c r="E164" i="3"/>
  <c r="D164" i="3"/>
  <c r="F79" i="3"/>
  <c r="F78" i="3"/>
  <c r="F77" i="3"/>
  <c r="E78" i="3"/>
  <c r="E77" i="3"/>
  <c r="D78" i="3"/>
  <c r="D77" i="3"/>
  <c r="F72" i="3"/>
  <c r="F71" i="3"/>
  <c r="E72" i="3"/>
  <c r="E71" i="3"/>
  <c r="D72" i="3"/>
  <c r="D71" i="3"/>
  <c r="F43" i="3"/>
  <c r="E43" i="3"/>
  <c r="D43" i="3"/>
  <c r="L53" i="3"/>
  <c r="L52" i="3"/>
  <c r="L51" i="3"/>
  <c r="K53" i="3"/>
  <c r="K52" i="3"/>
  <c r="K51" i="3"/>
  <c r="J53" i="3"/>
  <c r="J52" i="3"/>
  <c r="J51" i="3"/>
  <c r="L61" i="3"/>
  <c r="K61" i="3"/>
  <c r="J61" i="3"/>
  <c r="L70" i="3"/>
  <c r="L65" i="3"/>
  <c r="K70" i="3"/>
  <c r="K65" i="3"/>
  <c r="J70" i="3"/>
  <c r="J65" i="3"/>
  <c r="L79" i="3"/>
  <c r="L75" i="3"/>
  <c r="K79" i="3"/>
  <c r="K75" i="3"/>
  <c r="J79" i="3"/>
  <c r="J75" i="3"/>
  <c r="L90" i="3"/>
  <c r="L88" i="3"/>
  <c r="L87" i="3"/>
  <c r="L85" i="3"/>
  <c r="L83" i="3"/>
  <c r="L82" i="3"/>
  <c r="K90" i="3"/>
  <c r="K88" i="3"/>
  <c r="K87" i="3"/>
  <c r="K85" i="3"/>
  <c r="K83" i="3"/>
  <c r="K82" i="3"/>
  <c r="J90" i="3"/>
  <c r="J88" i="3"/>
  <c r="J87" i="3"/>
  <c r="J85" i="3"/>
  <c r="J83" i="3"/>
  <c r="J82" i="3"/>
  <c r="L97" i="3"/>
  <c r="K97" i="3"/>
  <c r="J97" i="3"/>
  <c r="L109" i="3"/>
  <c r="K109" i="3"/>
  <c r="J109" i="3"/>
  <c r="L113" i="3"/>
  <c r="K113" i="3"/>
  <c r="J113" i="3"/>
  <c r="L191" i="3"/>
  <c r="L190" i="3"/>
  <c r="L189" i="3"/>
  <c r="L188" i="3"/>
  <c r="K191" i="3"/>
  <c r="K190" i="3"/>
  <c r="K189" i="3"/>
  <c r="K188" i="3"/>
  <c r="J191" i="3"/>
  <c r="J190" i="3"/>
  <c r="J189" i="3"/>
  <c r="J188" i="3"/>
  <c r="K194" i="3"/>
  <c r="J194" i="3"/>
  <c r="L198" i="3"/>
  <c r="K198" i="3"/>
  <c r="J198" i="3"/>
  <c r="L222" i="3"/>
  <c r="L221" i="3"/>
  <c r="L220" i="3"/>
  <c r="K222" i="3"/>
  <c r="K221" i="3"/>
  <c r="K220" i="3"/>
  <c r="J222" i="3"/>
  <c r="J221" i="3"/>
  <c r="J220" i="3"/>
  <c r="L231" i="3"/>
  <c r="K231" i="3"/>
  <c r="J231" i="3"/>
  <c r="L235" i="3"/>
  <c r="K235" i="3"/>
  <c r="J235" i="3"/>
  <c r="J236" i="3"/>
  <c r="F266" i="3" l="1"/>
  <c r="F263" i="3"/>
  <c r="F262" i="3"/>
  <c r="F260" i="3"/>
  <c r="F254" i="3"/>
  <c r="F253" i="3"/>
  <c r="F252" i="3"/>
  <c r="F244" i="3"/>
  <c r="F243" i="3"/>
  <c r="F242" i="3"/>
  <c r="F241" i="3"/>
  <c r="F231" i="3"/>
  <c r="F222" i="3"/>
  <c r="F221" i="3"/>
  <c r="F156" i="3"/>
  <c r="F152" i="3"/>
  <c r="F151" i="3"/>
  <c r="F150" i="3"/>
  <c r="F149" i="3"/>
  <c r="F148" i="3"/>
  <c r="F147" i="3"/>
  <c r="F146" i="3"/>
  <c r="F145" i="3"/>
  <c r="F144" i="3"/>
  <c r="F143" i="3"/>
  <c r="F140" i="3"/>
  <c r="F139" i="3"/>
  <c r="F138" i="3"/>
  <c r="F137" i="3"/>
  <c r="F116" i="3"/>
  <c r="F110" i="3"/>
  <c r="F107" i="3"/>
  <c r="F105" i="3"/>
  <c r="F104" i="3"/>
  <c r="F98" i="3"/>
  <c r="F87" i="3"/>
  <c r="F66" i="3"/>
  <c r="F55" i="3"/>
  <c r="F54" i="3"/>
  <c r="F53" i="3"/>
  <c r="F52" i="3"/>
  <c r="F51" i="3"/>
  <c r="F50" i="3"/>
  <c r="F49" i="3"/>
  <c r="F46" i="3"/>
  <c r="F19" i="3"/>
  <c r="F17" i="3"/>
  <c r="F16" i="3"/>
  <c r="F15" i="3"/>
  <c r="E266" i="3"/>
  <c r="E263" i="3"/>
  <c r="E262" i="3"/>
  <c r="E260" i="3"/>
  <c r="E254" i="3"/>
  <c r="E253" i="3"/>
  <c r="E252" i="3"/>
  <c r="E248" i="3"/>
  <c r="E244" i="3"/>
  <c r="E243" i="3"/>
  <c r="E242" i="3"/>
  <c r="E241" i="3"/>
  <c r="E231" i="3"/>
  <c r="E222" i="3"/>
  <c r="E221" i="3"/>
  <c r="E156" i="3"/>
  <c r="E152" i="3"/>
  <c r="E151" i="3"/>
  <c r="E150" i="3"/>
  <c r="E149" i="3"/>
  <c r="E148" i="3"/>
  <c r="E147" i="3"/>
  <c r="E146" i="3"/>
  <c r="E145" i="3"/>
  <c r="E144" i="3"/>
  <c r="E143" i="3"/>
  <c r="E140" i="3"/>
  <c r="E139" i="3"/>
  <c r="E138" i="3"/>
  <c r="E137" i="3"/>
  <c r="E116" i="3"/>
  <c r="E110" i="3"/>
  <c r="E107" i="3"/>
  <c r="E105" i="3"/>
  <c r="E104" i="3"/>
  <c r="E98" i="3"/>
  <c r="E87" i="3"/>
  <c r="E66" i="3"/>
  <c r="E56" i="3"/>
  <c r="E55" i="3"/>
  <c r="E54" i="3"/>
  <c r="E52" i="3"/>
  <c r="E50" i="3"/>
  <c r="E49" i="3"/>
  <c r="E46" i="3"/>
  <c r="E19" i="3"/>
  <c r="E16" i="3"/>
  <c r="E15" i="3"/>
  <c r="D266" i="3"/>
  <c r="D263" i="3"/>
  <c r="D262" i="3"/>
  <c r="D260" i="3"/>
  <c r="D254" i="3"/>
  <c r="D253" i="3"/>
  <c r="D252" i="3"/>
  <c r="D248" i="3"/>
  <c r="D244" i="3"/>
  <c r="D243" i="3"/>
  <c r="D242" i="3"/>
  <c r="D241" i="3"/>
  <c r="D231" i="3"/>
  <c r="D222" i="3"/>
  <c r="D221" i="3"/>
  <c r="D156" i="3"/>
  <c r="D155" i="3"/>
  <c r="D152" i="3"/>
  <c r="D151" i="3"/>
  <c r="D150" i="3"/>
  <c r="D149" i="3"/>
  <c r="D148" i="3"/>
  <c r="D147" i="3"/>
  <c r="D146" i="3"/>
  <c r="D145" i="3"/>
  <c r="D144" i="3"/>
  <c r="D143" i="3"/>
  <c r="D140" i="3"/>
  <c r="D139" i="3"/>
  <c r="D138" i="3"/>
  <c r="D137" i="3"/>
  <c r="D116" i="3"/>
  <c r="D110" i="3"/>
  <c r="D107" i="3"/>
  <c r="D105" i="3"/>
  <c r="D104" i="3"/>
  <c r="D98" i="3"/>
  <c r="D87" i="3"/>
  <c r="D66" i="3"/>
  <c r="D55" i="3"/>
  <c r="D54" i="3"/>
  <c r="D52" i="3"/>
  <c r="D50" i="3"/>
  <c r="D49" i="3"/>
  <c r="D46" i="3"/>
  <c r="D19" i="3"/>
  <c r="D16" i="3"/>
  <c r="D15" i="3"/>
  <c r="L319" i="3"/>
  <c r="L309" i="3"/>
  <c r="L308" i="3"/>
  <c r="L294" i="3"/>
  <c r="L288" i="3"/>
  <c r="L286" i="3"/>
  <c r="L213" i="3"/>
  <c r="L147" i="3"/>
  <c r="L143" i="3"/>
  <c r="L127" i="3"/>
  <c r="L126" i="3"/>
  <c r="L125" i="3"/>
  <c r="L124" i="3"/>
  <c r="L123" i="3"/>
  <c r="L64" i="3"/>
  <c r="L38" i="3"/>
  <c r="L25" i="3"/>
  <c r="L23" i="3"/>
  <c r="L18" i="3"/>
  <c r="L16" i="3"/>
  <c r="L15" i="3"/>
  <c r="L13" i="3"/>
  <c r="K319" i="3"/>
  <c r="K309" i="3"/>
  <c r="K294" i="3"/>
  <c r="K288" i="3"/>
  <c r="K286" i="3"/>
  <c r="J286" i="3"/>
  <c r="K213" i="3"/>
  <c r="K147" i="3"/>
  <c r="K143" i="3"/>
  <c r="K126" i="3"/>
  <c r="K125" i="3"/>
  <c r="K124" i="3"/>
  <c r="K123" i="3"/>
  <c r="K64" i="3"/>
  <c r="K38" i="3"/>
  <c r="K25" i="3"/>
  <c r="K23" i="3"/>
  <c r="K18" i="3"/>
  <c r="K16" i="3"/>
  <c r="K15" i="3"/>
  <c r="K13" i="3"/>
  <c r="J319" i="3"/>
  <c r="J309" i="3"/>
  <c r="J294" i="3"/>
  <c r="J288" i="3"/>
  <c r="J213" i="3"/>
  <c r="J212" i="3"/>
  <c r="J147" i="3"/>
  <c r="J143" i="3"/>
  <c r="J127" i="3"/>
  <c r="J126" i="3"/>
  <c r="J125" i="3"/>
  <c r="J124" i="3"/>
  <c r="J123" i="3"/>
  <c r="J64" i="3"/>
  <c r="J38" i="3"/>
  <c r="J25" i="3"/>
  <c r="J23" i="3"/>
  <c r="J18" i="3"/>
  <c r="J16" i="3"/>
  <c r="J15" i="3"/>
  <c r="J13" i="3"/>
  <c r="J37" i="3"/>
  <c r="L244" i="3" l="1"/>
  <c r="L243" i="3"/>
  <c r="L242" i="3"/>
  <c r="L241" i="3"/>
  <c r="L240" i="3"/>
  <c r="L239" i="3"/>
  <c r="L238" i="3"/>
  <c r="L237" i="3"/>
  <c r="L236" i="3"/>
  <c r="L234" i="3"/>
  <c r="L233" i="3"/>
  <c r="L232" i="3"/>
  <c r="L230" i="3"/>
  <c r="L229" i="3"/>
  <c r="K244" i="3"/>
  <c r="K243" i="3"/>
  <c r="K242" i="3"/>
  <c r="K241" i="3"/>
  <c r="K240" i="3"/>
  <c r="K239" i="3"/>
  <c r="K238" i="3"/>
  <c r="K237" i="3"/>
  <c r="K236" i="3"/>
  <c r="K234" i="3"/>
  <c r="K233" i="3"/>
  <c r="K232" i="3"/>
  <c r="K230" i="3"/>
  <c r="K229" i="3"/>
  <c r="J244" i="3"/>
  <c r="J243" i="3"/>
  <c r="J242" i="3"/>
  <c r="J241" i="3"/>
  <c r="J240" i="3"/>
  <c r="J239" i="3"/>
  <c r="J238" i="3"/>
  <c r="J237" i="3"/>
  <c r="J234" i="3"/>
  <c r="J233" i="3"/>
  <c r="J232" i="3"/>
  <c r="J230" i="3"/>
  <c r="J229" i="3"/>
  <c r="L227" i="3"/>
  <c r="L225" i="3"/>
  <c r="L224" i="3"/>
  <c r="L223" i="3"/>
  <c r="L219" i="3"/>
  <c r="L218" i="3"/>
  <c r="L215" i="3"/>
  <c r="K227" i="3"/>
  <c r="K225" i="3"/>
  <c r="K224" i="3"/>
  <c r="K223" i="3"/>
  <c r="K219" i="3"/>
  <c r="K218" i="3"/>
  <c r="K215" i="3"/>
  <c r="J227" i="3"/>
  <c r="J225" i="3"/>
  <c r="J224" i="3"/>
  <c r="J223" i="3"/>
  <c r="J219" i="3"/>
  <c r="J218" i="3"/>
  <c r="J215" i="3"/>
  <c r="L212" i="3"/>
  <c r="L211" i="3"/>
  <c r="L210" i="3"/>
  <c r="L209" i="3"/>
  <c r="L208" i="3"/>
  <c r="L207" i="3"/>
  <c r="L206" i="3"/>
  <c r="L205" i="3"/>
  <c r="K212" i="3"/>
  <c r="K211" i="3"/>
  <c r="K210" i="3"/>
  <c r="K209" i="3"/>
  <c r="K208" i="3"/>
  <c r="K207" i="3"/>
  <c r="K206" i="3"/>
  <c r="K205" i="3"/>
  <c r="J211" i="3"/>
  <c r="J210" i="3"/>
  <c r="J209" i="3"/>
  <c r="J208" i="3"/>
  <c r="J207" i="3"/>
  <c r="J206" i="3"/>
  <c r="J205" i="3"/>
  <c r="L200" i="3"/>
  <c r="K200" i="3"/>
  <c r="J200" i="3"/>
  <c r="L186" i="3"/>
  <c r="L185" i="3"/>
  <c r="L182" i="3"/>
  <c r="L181" i="3"/>
  <c r="L179" i="3"/>
  <c r="L178" i="3"/>
  <c r="K186" i="3"/>
  <c r="K185" i="3"/>
  <c r="K182" i="3"/>
  <c r="K181" i="3"/>
  <c r="K179" i="3"/>
  <c r="K178" i="3"/>
  <c r="J186" i="3"/>
  <c r="J185" i="3"/>
  <c r="J182" i="3"/>
  <c r="J181" i="3"/>
  <c r="J179" i="3"/>
  <c r="J178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L157" i="3"/>
  <c r="L156" i="3"/>
  <c r="L155" i="3"/>
  <c r="L154" i="3"/>
  <c r="L153" i="3"/>
  <c r="L152" i="3"/>
  <c r="L151" i="3"/>
  <c r="L150" i="3"/>
  <c r="L149" i="3"/>
  <c r="L148" i="3"/>
  <c r="L146" i="3"/>
  <c r="K157" i="3"/>
  <c r="K156" i="3"/>
  <c r="K155" i="3"/>
  <c r="K154" i="3"/>
  <c r="K153" i="3"/>
  <c r="K152" i="3"/>
  <c r="K151" i="3"/>
  <c r="K150" i="3"/>
  <c r="K149" i="3"/>
  <c r="K148" i="3"/>
  <c r="K146" i="3"/>
  <c r="J157" i="3"/>
  <c r="J156" i="3"/>
  <c r="J155" i="3"/>
  <c r="J154" i="3"/>
  <c r="J153" i="3"/>
  <c r="J152" i="3"/>
  <c r="J151" i="3"/>
  <c r="J150" i="3"/>
  <c r="J149" i="3"/>
  <c r="J148" i="3"/>
  <c r="J146" i="3"/>
  <c r="L144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K144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J144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L267" i="3"/>
  <c r="L266" i="3"/>
  <c r="L265" i="3"/>
  <c r="L264" i="3"/>
  <c r="L263" i="3"/>
  <c r="L262" i="3"/>
  <c r="L261" i="3"/>
  <c r="L260" i="3"/>
  <c r="K267" i="3"/>
  <c r="K266" i="3"/>
  <c r="K265" i="3"/>
  <c r="K264" i="3"/>
  <c r="K263" i="3"/>
  <c r="K262" i="3"/>
  <c r="K261" i="3"/>
  <c r="J267" i="3"/>
  <c r="J266" i="3"/>
  <c r="J265" i="3"/>
  <c r="J264" i="3"/>
  <c r="J263" i="3"/>
  <c r="J262" i="3"/>
  <c r="J261" i="3"/>
  <c r="J260" i="3"/>
  <c r="L250" i="3"/>
  <c r="L249" i="3"/>
  <c r="L248" i="3"/>
  <c r="L246" i="3"/>
  <c r="K250" i="3"/>
  <c r="K249" i="3"/>
  <c r="K248" i="3"/>
  <c r="K246" i="3"/>
  <c r="J250" i="3"/>
  <c r="J249" i="3"/>
  <c r="J248" i="3"/>
  <c r="J246" i="3"/>
  <c r="L122" i="3"/>
  <c r="L121" i="3"/>
  <c r="L120" i="3"/>
  <c r="L119" i="3"/>
  <c r="L118" i="3"/>
  <c r="L117" i="3"/>
  <c r="L116" i="3"/>
  <c r="K127" i="3"/>
  <c r="K122" i="3"/>
  <c r="K121" i="3"/>
  <c r="K120" i="3"/>
  <c r="K119" i="3"/>
  <c r="K118" i="3"/>
  <c r="K117" i="3"/>
  <c r="K116" i="3"/>
  <c r="J122" i="3"/>
  <c r="J121" i="3"/>
  <c r="J120" i="3"/>
  <c r="J119" i="3"/>
  <c r="J118" i="3"/>
  <c r="J117" i="3"/>
  <c r="J116" i="3"/>
  <c r="L105" i="3"/>
  <c r="L104" i="3"/>
  <c r="L102" i="3"/>
  <c r="L101" i="3"/>
  <c r="L100" i="3"/>
  <c r="L99" i="3"/>
  <c r="L98" i="3"/>
  <c r="K105" i="3"/>
  <c r="K104" i="3"/>
  <c r="K102" i="3"/>
  <c r="K101" i="3"/>
  <c r="K100" i="3"/>
  <c r="K99" i="3"/>
  <c r="K98" i="3"/>
  <c r="J105" i="3"/>
  <c r="J104" i="3"/>
  <c r="J102" i="3"/>
  <c r="J101" i="3"/>
  <c r="J100" i="3"/>
  <c r="J99" i="3"/>
  <c r="J98" i="3"/>
  <c r="L91" i="3"/>
  <c r="L89" i="3"/>
  <c r="L86" i="3"/>
  <c r="L84" i="3"/>
  <c r="L81" i="3"/>
  <c r="K91" i="3"/>
  <c r="K89" i="3"/>
  <c r="K86" i="3"/>
  <c r="K84" i="3"/>
  <c r="K81" i="3"/>
  <c r="J91" i="3"/>
  <c r="J89" i="3"/>
  <c r="J86" i="3"/>
  <c r="J84" i="3"/>
  <c r="J81" i="3"/>
  <c r="L112" i="3"/>
  <c r="L111" i="3"/>
  <c r="K112" i="3"/>
  <c r="K111" i="3"/>
  <c r="J112" i="3"/>
  <c r="J111" i="3"/>
  <c r="L108" i="3"/>
  <c r="L107" i="3"/>
  <c r="K108" i="3"/>
  <c r="K107" i="3"/>
  <c r="J108" i="3"/>
  <c r="J107" i="3"/>
  <c r="L78" i="3"/>
  <c r="L77" i="3"/>
  <c r="L76" i="3"/>
  <c r="L74" i="3"/>
  <c r="K78" i="3"/>
  <c r="K77" i="3"/>
  <c r="K76" i="3"/>
  <c r="K74" i="3"/>
  <c r="J78" i="3"/>
  <c r="J77" i="3"/>
  <c r="J76" i="3"/>
  <c r="J74" i="3"/>
  <c r="L72" i="3"/>
  <c r="L71" i="3"/>
  <c r="L69" i="3"/>
  <c r="L68" i="3"/>
  <c r="L67" i="3"/>
  <c r="L66" i="3"/>
  <c r="K72" i="3"/>
  <c r="K71" i="3"/>
  <c r="K69" i="3"/>
  <c r="K68" i="3"/>
  <c r="K67" i="3"/>
  <c r="K66" i="3"/>
  <c r="J72" i="3"/>
  <c r="J71" i="3"/>
  <c r="J69" i="3"/>
  <c r="J68" i="3"/>
  <c r="J67" i="3"/>
  <c r="J66" i="3"/>
  <c r="L276" i="3"/>
  <c r="L275" i="3"/>
  <c r="L274" i="3"/>
  <c r="L273" i="3"/>
  <c r="K276" i="3"/>
  <c r="K275" i="3"/>
  <c r="K274" i="3"/>
  <c r="K273" i="3"/>
  <c r="J276" i="3"/>
  <c r="J275" i="3"/>
  <c r="J274" i="3"/>
  <c r="J273" i="3"/>
  <c r="L280" i="3"/>
  <c r="L283" i="3"/>
  <c r="L284" i="3"/>
  <c r="L279" i="3"/>
  <c r="L278" i="3"/>
  <c r="K280" i="3"/>
  <c r="K283" i="3"/>
  <c r="K284" i="3"/>
  <c r="K279" i="3"/>
  <c r="K278" i="3"/>
  <c r="J280" i="3"/>
  <c r="J283" i="3"/>
  <c r="J284" i="3"/>
  <c r="J279" i="3"/>
  <c r="J278" i="3"/>
  <c r="L313" i="3"/>
  <c r="L312" i="3"/>
  <c r="L311" i="3"/>
  <c r="L310" i="3"/>
  <c r="L307" i="3"/>
  <c r="L306" i="3"/>
  <c r="L305" i="3"/>
  <c r="L302" i="3"/>
  <c r="L301" i="3"/>
  <c r="L297" i="3"/>
  <c r="L296" i="3"/>
  <c r="L295" i="3"/>
  <c r="K313" i="3"/>
  <c r="K312" i="3"/>
  <c r="K311" i="3"/>
  <c r="K310" i="3"/>
  <c r="K308" i="3"/>
  <c r="K307" i="3"/>
  <c r="K306" i="3"/>
  <c r="K305" i="3"/>
  <c r="K302" i="3"/>
  <c r="K301" i="3"/>
  <c r="K297" i="3"/>
  <c r="K296" i="3"/>
  <c r="K295" i="3"/>
  <c r="J313" i="3"/>
  <c r="J312" i="3"/>
  <c r="J311" i="3"/>
  <c r="J310" i="3"/>
  <c r="J308" i="3"/>
  <c r="J307" i="3"/>
  <c r="J306" i="3"/>
  <c r="J305" i="3"/>
  <c r="J302" i="3"/>
  <c r="J301" i="3"/>
  <c r="J297" i="3"/>
  <c r="J296" i="3"/>
  <c r="J295" i="3"/>
  <c r="L293" i="3"/>
  <c r="L292" i="3"/>
  <c r="L289" i="3"/>
  <c r="K293" i="3"/>
  <c r="K292" i="3"/>
  <c r="K289" i="3"/>
  <c r="J293" i="3"/>
  <c r="J292" i="3"/>
  <c r="J289" i="3"/>
  <c r="L326" i="3"/>
  <c r="L325" i="3"/>
  <c r="L324" i="3"/>
  <c r="L321" i="3"/>
  <c r="L320" i="3"/>
  <c r="L318" i="3"/>
  <c r="L317" i="3"/>
  <c r="K326" i="3"/>
  <c r="K325" i="3"/>
  <c r="K324" i="3"/>
  <c r="K321" i="3"/>
  <c r="K320" i="3"/>
  <c r="K318" i="3"/>
  <c r="K317" i="3"/>
  <c r="J326" i="3"/>
  <c r="J325" i="3"/>
  <c r="J324" i="3"/>
  <c r="J321" i="3"/>
  <c r="J320" i="3"/>
  <c r="J318" i="3"/>
  <c r="J317" i="3"/>
  <c r="J316" i="3"/>
  <c r="L62" i="3"/>
  <c r="L59" i="3"/>
  <c r="L58" i="3"/>
  <c r="L57" i="3"/>
  <c r="L56" i="3"/>
  <c r="L55" i="3"/>
  <c r="L54" i="3"/>
  <c r="L50" i="3"/>
  <c r="L49" i="3"/>
  <c r="L48" i="3"/>
  <c r="K62" i="3"/>
  <c r="K59" i="3"/>
  <c r="K58" i="3"/>
  <c r="K57" i="3"/>
  <c r="K56" i="3"/>
  <c r="K55" i="3"/>
  <c r="K54" i="3"/>
  <c r="K50" i="3"/>
  <c r="K49" i="3"/>
  <c r="K48" i="3"/>
  <c r="J62" i="3"/>
  <c r="J59" i="3"/>
  <c r="J58" i="3"/>
  <c r="J57" i="3"/>
  <c r="J56" i="3"/>
  <c r="J55" i="3"/>
  <c r="J54" i="3"/>
  <c r="J50" i="3"/>
  <c r="J49" i="3"/>
  <c r="J48" i="3"/>
  <c r="J46" i="3"/>
  <c r="L316" i="3" l="1"/>
  <c r="K316" i="3"/>
  <c r="L46" i="3"/>
  <c r="L45" i="3"/>
  <c r="L44" i="3"/>
  <c r="L43" i="3"/>
  <c r="K46" i="3"/>
  <c r="K45" i="3"/>
  <c r="K44" i="3"/>
  <c r="K43" i="3"/>
  <c r="J45" i="3"/>
  <c r="J44" i="3"/>
  <c r="J43" i="3"/>
  <c r="L41" i="3"/>
  <c r="L40" i="3"/>
  <c r="L39" i="3"/>
  <c r="L37" i="3"/>
  <c r="L36" i="3"/>
  <c r="L35" i="3"/>
  <c r="L34" i="3"/>
  <c r="L33" i="3"/>
  <c r="L32" i="3"/>
  <c r="L31" i="3"/>
  <c r="K41" i="3"/>
  <c r="K40" i="3"/>
  <c r="K39" i="3"/>
  <c r="K37" i="3"/>
  <c r="K36" i="3"/>
  <c r="K35" i="3"/>
  <c r="K34" i="3"/>
  <c r="K33" i="3"/>
  <c r="K32" i="3"/>
  <c r="K31" i="3"/>
  <c r="J41" i="3"/>
  <c r="J40" i="3"/>
  <c r="J39" i="3"/>
  <c r="J36" i="3"/>
  <c r="J35" i="3"/>
  <c r="J34" i="3"/>
  <c r="J33" i="3"/>
  <c r="J32" i="3"/>
  <c r="J31" i="3"/>
  <c r="L29" i="3"/>
  <c r="L28" i="3"/>
  <c r="L24" i="3"/>
  <c r="L22" i="3"/>
  <c r="L21" i="3"/>
  <c r="L20" i="3"/>
  <c r="L19" i="3"/>
  <c r="K29" i="3"/>
  <c r="K28" i="3"/>
  <c r="K24" i="3"/>
  <c r="K22" i="3"/>
  <c r="K21" i="3"/>
  <c r="K20" i="3"/>
  <c r="K19" i="3"/>
  <c r="J29" i="3"/>
  <c r="J28" i="3"/>
  <c r="J24" i="3"/>
  <c r="J22" i="3"/>
  <c r="J21" i="3"/>
  <c r="J20" i="3"/>
  <c r="J19" i="3"/>
  <c r="L17" i="3"/>
  <c r="K17" i="3"/>
  <c r="J17" i="3"/>
  <c r="L14" i="3"/>
  <c r="K14" i="3"/>
  <c r="J14" i="3"/>
  <c r="F291" i="3"/>
  <c r="F290" i="3"/>
  <c r="F289" i="3"/>
  <c r="F288" i="3"/>
  <c r="F287" i="3"/>
  <c r="F286" i="3"/>
  <c r="F285" i="3"/>
  <c r="E291" i="3"/>
  <c r="E290" i="3"/>
  <c r="E289" i="3"/>
  <c r="E288" i="3"/>
  <c r="E287" i="3"/>
  <c r="E286" i="3"/>
  <c r="E285" i="3"/>
  <c r="D291" i="3"/>
  <c r="D290" i="3"/>
  <c r="D289" i="3"/>
  <c r="D288" i="3"/>
  <c r="D287" i="3"/>
  <c r="D286" i="3"/>
  <c r="D285" i="3"/>
  <c r="F284" i="3"/>
  <c r="F283" i="3"/>
  <c r="F282" i="3"/>
  <c r="F281" i="3"/>
  <c r="F280" i="3"/>
  <c r="F279" i="3"/>
  <c r="F271" i="3"/>
  <c r="F270" i="3"/>
  <c r="F269" i="3"/>
  <c r="F268" i="3"/>
  <c r="E284" i="3"/>
  <c r="E283" i="3"/>
  <c r="E282" i="3"/>
  <c r="E281" i="3"/>
  <c r="E280" i="3"/>
  <c r="E279" i="3"/>
  <c r="E271" i="3"/>
  <c r="E270" i="3"/>
  <c r="E269" i="3"/>
  <c r="E268" i="3"/>
  <c r="D284" i="3"/>
  <c r="D283" i="3"/>
  <c r="D282" i="3"/>
  <c r="D281" i="3"/>
  <c r="D280" i="3"/>
  <c r="D279" i="3"/>
  <c r="D271" i="3"/>
  <c r="D270" i="3"/>
  <c r="D269" i="3"/>
  <c r="D268" i="3"/>
  <c r="F265" i="3"/>
  <c r="F264" i="3"/>
  <c r="F261" i="3"/>
  <c r="F259" i="3"/>
  <c r="F258" i="3"/>
  <c r="F257" i="3"/>
  <c r="F256" i="3"/>
  <c r="F255" i="3"/>
  <c r="E265" i="3"/>
  <c r="E264" i="3"/>
  <c r="E261" i="3"/>
  <c r="E259" i="3"/>
  <c r="E258" i="3"/>
  <c r="E257" i="3"/>
  <c r="E256" i="3"/>
  <c r="E255" i="3"/>
  <c r="D265" i="3"/>
  <c r="D264" i="3"/>
  <c r="D261" i="3"/>
  <c r="D259" i="3"/>
  <c r="D258" i="3"/>
  <c r="D257" i="3"/>
  <c r="D256" i="3"/>
  <c r="D255" i="3"/>
  <c r="F251" i="3"/>
  <c r="F249" i="3"/>
  <c r="F248" i="3"/>
  <c r="E251" i="3"/>
  <c r="E249" i="3"/>
  <c r="D251" i="3"/>
  <c r="D249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F314" i="3"/>
  <c r="F313" i="3"/>
  <c r="F312" i="3"/>
  <c r="F311" i="3"/>
  <c r="F310" i="3"/>
  <c r="F309" i="3"/>
  <c r="F308" i="3"/>
  <c r="F307" i="3"/>
  <c r="E314" i="3"/>
  <c r="E313" i="3"/>
  <c r="E312" i="3"/>
  <c r="E311" i="3"/>
  <c r="E310" i="3"/>
  <c r="E309" i="3"/>
  <c r="E308" i="3"/>
  <c r="E307" i="3"/>
  <c r="D314" i="3"/>
  <c r="D313" i="3"/>
  <c r="D312" i="3"/>
  <c r="D311" i="3"/>
  <c r="D310" i="3"/>
  <c r="D309" i="3"/>
  <c r="D308" i="3"/>
  <c r="D307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F333" i="3"/>
  <c r="F332" i="3"/>
  <c r="F331" i="3"/>
  <c r="F330" i="3"/>
  <c r="F329" i="3"/>
  <c r="E333" i="3"/>
  <c r="E332" i="3"/>
  <c r="E331" i="3"/>
  <c r="E330" i="3"/>
  <c r="E329" i="3"/>
  <c r="D333" i="3"/>
  <c r="D332" i="3"/>
  <c r="D331" i="3"/>
  <c r="D330" i="3"/>
  <c r="D329" i="3"/>
  <c r="F240" i="3"/>
  <c r="F239" i="3"/>
  <c r="F238" i="3"/>
  <c r="F237" i="3"/>
  <c r="F236" i="3"/>
  <c r="F235" i="3"/>
  <c r="F234" i="3"/>
  <c r="F233" i="3"/>
  <c r="E240" i="3"/>
  <c r="E239" i="3"/>
  <c r="E238" i="3"/>
  <c r="E237" i="3"/>
  <c r="E236" i="3"/>
  <c r="E235" i="3"/>
  <c r="E234" i="3"/>
  <c r="E233" i="3"/>
  <c r="D240" i="3"/>
  <c r="D239" i="3"/>
  <c r="D238" i="3"/>
  <c r="D237" i="3"/>
  <c r="D236" i="3"/>
  <c r="D235" i="3"/>
  <c r="D234" i="3"/>
  <c r="D233" i="3"/>
  <c r="F230" i="3"/>
  <c r="F229" i="3"/>
  <c r="F228" i="3"/>
  <c r="F227" i="3"/>
  <c r="F226" i="3"/>
  <c r="F225" i="3"/>
  <c r="F224" i="3"/>
  <c r="F223" i="3"/>
  <c r="E230" i="3"/>
  <c r="E229" i="3"/>
  <c r="E228" i="3"/>
  <c r="E227" i="3"/>
  <c r="E226" i="3"/>
  <c r="E225" i="3"/>
  <c r="E224" i="3"/>
  <c r="E223" i="3"/>
  <c r="D230" i="3"/>
  <c r="D229" i="3"/>
  <c r="D228" i="3"/>
  <c r="D227" i="3"/>
  <c r="D226" i="3"/>
  <c r="D225" i="3"/>
  <c r="D224" i="3"/>
  <c r="D223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F205" i="3"/>
  <c r="F204" i="3"/>
  <c r="F203" i="3"/>
  <c r="F202" i="3"/>
  <c r="F201" i="3"/>
  <c r="F200" i="3"/>
  <c r="F199" i="3"/>
  <c r="F198" i="3"/>
  <c r="F196" i="3"/>
  <c r="F195" i="3"/>
  <c r="F194" i="3"/>
  <c r="F192" i="3"/>
  <c r="F191" i="3"/>
  <c r="F190" i="3"/>
  <c r="F189" i="3"/>
  <c r="F188" i="3"/>
  <c r="F185" i="3"/>
  <c r="F183" i="3"/>
  <c r="F182" i="3"/>
  <c r="E205" i="3"/>
  <c r="E204" i="3"/>
  <c r="E203" i="3"/>
  <c r="E202" i="3"/>
  <c r="E201" i="3"/>
  <c r="E200" i="3"/>
  <c r="E199" i="3"/>
  <c r="E198" i="3"/>
  <c r="E196" i="3"/>
  <c r="E195" i="3"/>
  <c r="E194" i="3"/>
  <c r="E192" i="3"/>
  <c r="E191" i="3"/>
  <c r="E190" i="3"/>
  <c r="E189" i="3"/>
  <c r="E188" i="3"/>
  <c r="E185" i="3"/>
  <c r="E183" i="3"/>
  <c r="E182" i="3"/>
  <c r="D205" i="3"/>
  <c r="D204" i="3"/>
  <c r="D203" i="3"/>
  <c r="D202" i="3"/>
  <c r="D201" i="3"/>
  <c r="D200" i="3"/>
  <c r="D199" i="3"/>
  <c r="D198" i="3"/>
  <c r="D196" i="3"/>
  <c r="D195" i="3"/>
  <c r="D194" i="3"/>
  <c r="D192" i="3"/>
  <c r="D191" i="3"/>
  <c r="D190" i="3"/>
  <c r="D189" i="3"/>
  <c r="D188" i="3"/>
  <c r="D185" i="3"/>
  <c r="D183" i="3"/>
  <c r="D182" i="3"/>
  <c r="F180" i="3"/>
  <c r="F179" i="3"/>
  <c r="F178" i="3"/>
  <c r="F176" i="3"/>
  <c r="F175" i="3"/>
  <c r="F174" i="3"/>
  <c r="F173" i="3"/>
  <c r="F172" i="3"/>
  <c r="F171" i="3"/>
  <c r="F170" i="3"/>
  <c r="F169" i="3"/>
  <c r="F167" i="3"/>
  <c r="F166" i="3"/>
  <c r="F165" i="3"/>
  <c r="F163" i="3"/>
  <c r="F162" i="3"/>
  <c r="F161" i="3"/>
  <c r="F160" i="3"/>
  <c r="E180" i="3"/>
  <c r="E179" i="3"/>
  <c r="E178" i="3"/>
  <c r="E176" i="3"/>
  <c r="E175" i="3"/>
  <c r="E174" i="3"/>
  <c r="E173" i="3"/>
  <c r="E172" i="3"/>
  <c r="E171" i="3"/>
  <c r="E170" i="3"/>
  <c r="E169" i="3"/>
  <c r="E167" i="3"/>
  <c r="E166" i="3"/>
  <c r="E165" i="3"/>
  <c r="E163" i="3"/>
  <c r="E162" i="3"/>
  <c r="E161" i="3"/>
  <c r="E160" i="3"/>
  <c r="D180" i="3"/>
  <c r="D179" i="3"/>
  <c r="D178" i="3"/>
  <c r="D176" i="3"/>
  <c r="D175" i="3"/>
  <c r="D174" i="3"/>
  <c r="D173" i="3"/>
  <c r="D172" i="3"/>
  <c r="D171" i="3"/>
  <c r="D170" i="3"/>
  <c r="D169" i="3"/>
  <c r="D167" i="3"/>
  <c r="D166" i="3"/>
  <c r="D165" i="3"/>
  <c r="D163" i="3"/>
  <c r="D162" i="3"/>
  <c r="D161" i="3"/>
  <c r="D160" i="3"/>
  <c r="F158" i="3"/>
  <c r="F157" i="3"/>
  <c r="F155" i="3"/>
  <c r="E158" i="3"/>
  <c r="E157" i="3"/>
  <c r="E155" i="3"/>
  <c r="D158" i="3"/>
  <c r="D157" i="3"/>
  <c r="F111" i="3"/>
  <c r="F109" i="3"/>
  <c r="F108" i="3"/>
  <c r="F89" i="3"/>
  <c r="F103" i="3"/>
  <c r="F102" i="3"/>
  <c r="F101" i="3"/>
  <c r="F100" i="3"/>
  <c r="F136" i="3"/>
  <c r="F135" i="3"/>
  <c r="F134" i="3"/>
  <c r="F120" i="3"/>
  <c r="F119" i="3"/>
  <c r="F118" i="3"/>
  <c r="F124" i="3"/>
  <c r="F123" i="3"/>
  <c r="F122" i="3"/>
  <c r="F121" i="3"/>
  <c r="F131" i="3"/>
  <c r="F130" i="3"/>
  <c r="F133" i="3"/>
  <c r="F132" i="3"/>
  <c r="F92" i="3"/>
  <c r="F93" i="3"/>
  <c r="F88" i="3"/>
  <c r="F86" i="3"/>
  <c r="F97" i="3"/>
  <c r="F96" i="3"/>
  <c r="F99" i="3"/>
  <c r="F114" i="3"/>
  <c r="F117" i="3"/>
  <c r="F84" i="3"/>
  <c r="F83" i="3"/>
  <c r="F82" i="3"/>
  <c r="F81" i="3"/>
  <c r="E100" i="3"/>
  <c r="E111" i="3"/>
  <c r="E109" i="3"/>
  <c r="E108" i="3"/>
  <c r="E89" i="3"/>
  <c r="E103" i="3"/>
  <c r="E102" i="3"/>
  <c r="E101" i="3"/>
  <c r="E136" i="3"/>
  <c r="E135" i="3"/>
  <c r="E134" i="3"/>
  <c r="E120" i="3"/>
  <c r="E119" i="3"/>
  <c r="E118" i="3"/>
  <c r="E124" i="3"/>
  <c r="E123" i="3"/>
  <c r="E122" i="3"/>
  <c r="E121" i="3"/>
  <c r="E131" i="3"/>
  <c r="E130" i="3"/>
  <c r="E133" i="3"/>
  <c r="E132" i="3"/>
  <c r="E92" i="3"/>
  <c r="E93" i="3"/>
  <c r="E88" i="3"/>
  <c r="E86" i="3"/>
  <c r="E97" i="3"/>
  <c r="E96" i="3"/>
  <c r="E99" i="3"/>
  <c r="E114" i="3"/>
  <c r="E117" i="3"/>
  <c r="E84" i="3"/>
  <c r="E83" i="3"/>
  <c r="E82" i="3"/>
  <c r="E81" i="3"/>
  <c r="F106" i="3"/>
  <c r="F115" i="3"/>
  <c r="F126" i="3"/>
  <c r="F125" i="3"/>
  <c r="F95" i="3"/>
  <c r="F85" i="3"/>
  <c r="F91" i="3"/>
  <c r="F129" i="3"/>
  <c r="F142" i="3"/>
  <c r="F141" i="3"/>
  <c r="F128" i="3"/>
  <c r="F127" i="3"/>
  <c r="F94" i="3"/>
  <c r="F90" i="3"/>
  <c r="F113" i="3"/>
  <c r="F112" i="3"/>
  <c r="E106" i="3"/>
  <c r="E115" i="3"/>
  <c r="E126" i="3"/>
  <c r="E125" i="3"/>
  <c r="E95" i="3"/>
  <c r="E85" i="3"/>
  <c r="E91" i="3"/>
  <c r="E129" i="3"/>
  <c r="E142" i="3"/>
  <c r="E141" i="3"/>
  <c r="E128" i="3"/>
  <c r="E127" i="3"/>
  <c r="E94" i="3"/>
  <c r="E90" i="3"/>
  <c r="E113" i="3"/>
  <c r="E112" i="3"/>
  <c r="D106" i="3"/>
  <c r="D115" i="3"/>
  <c r="D126" i="3"/>
  <c r="D125" i="3"/>
  <c r="D95" i="3"/>
  <c r="D85" i="3"/>
  <c r="D91" i="3"/>
  <c r="D129" i="3"/>
  <c r="D142" i="3"/>
  <c r="D141" i="3"/>
  <c r="D128" i="3"/>
  <c r="D127" i="3"/>
  <c r="D94" i="3"/>
  <c r="D90" i="3"/>
  <c r="D113" i="3"/>
  <c r="D112" i="3"/>
  <c r="D111" i="3"/>
  <c r="D109" i="3"/>
  <c r="D108" i="3"/>
  <c r="D89" i="3"/>
  <c r="D103" i="3"/>
  <c r="D102" i="3"/>
  <c r="D101" i="3"/>
  <c r="D100" i="3"/>
  <c r="D136" i="3"/>
  <c r="D135" i="3"/>
  <c r="D134" i="3"/>
  <c r="D120" i="3"/>
  <c r="D119" i="3"/>
  <c r="D118" i="3"/>
  <c r="D124" i="3"/>
  <c r="D123" i="3"/>
  <c r="D122" i="3"/>
  <c r="D121" i="3"/>
  <c r="D131" i="3"/>
  <c r="D130" i="3"/>
  <c r="D133" i="3"/>
  <c r="D132" i="3"/>
  <c r="D92" i="3"/>
  <c r="D93" i="3"/>
  <c r="D88" i="3"/>
  <c r="D86" i="3"/>
  <c r="D97" i="3"/>
  <c r="D96" i="3"/>
  <c r="D99" i="3"/>
  <c r="D114" i="3"/>
  <c r="D117" i="3"/>
  <c r="D84" i="3"/>
  <c r="D83" i="3"/>
  <c r="D82" i="3"/>
  <c r="D81" i="3"/>
  <c r="F76" i="3"/>
  <c r="E79" i="3"/>
  <c r="E76" i="3"/>
  <c r="D79" i="3"/>
  <c r="D76" i="3"/>
  <c r="F74" i="3"/>
  <c r="F73" i="3"/>
  <c r="F70" i="3"/>
  <c r="E74" i="3"/>
  <c r="E73" i="3"/>
  <c r="E70" i="3"/>
  <c r="D74" i="3"/>
  <c r="D73" i="3"/>
  <c r="D70" i="3"/>
  <c r="F67" i="3"/>
  <c r="F65" i="3"/>
  <c r="F64" i="3"/>
  <c r="F63" i="3"/>
  <c r="F62" i="3"/>
  <c r="F61" i="3"/>
  <c r="F60" i="3"/>
  <c r="F59" i="3"/>
  <c r="F58" i="3"/>
  <c r="F57" i="3"/>
  <c r="F56" i="3"/>
  <c r="F48" i="3"/>
  <c r="E67" i="3"/>
  <c r="E65" i="3"/>
  <c r="E64" i="3"/>
  <c r="E63" i="3"/>
  <c r="E62" i="3"/>
  <c r="E61" i="3"/>
  <c r="E60" i="3"/>
  <c r="E59" i="3"/>
  <c r="E58" i="3"/>
  <c r="E57" i="3"/>
  <c r="E53" i="3"/>
  <c r="E51" i="3"/>
  <c r="E48" i="3"/>
  <c r="D67" i="3"/>
  <c r="D65" i="3"/>
  <c r="D64" i="3"/>
  <c r="D63" i="3"/>
  <c r="D62" i="3"/>
  <c r="D61" i="3"/>
  <c r="D60" i="3"/>
  <c r="D59" i="3"/>
  <c r="D58" i="3"/>
  <c r="D57" i="3"/>
  <c r="D56" i="3"/>
  <c r="D53" i="3"/>
  <c r="D51" i="3"/>
  <c r="D48" i="3"/>
  <c r="D38" i="3"/>
  <c r="F45" i="3"/>
  <c r="F44" i="3"/>
  <c r="F42" i="3"/>
  <c r="F41" i="3"/>
  <c r="F40" i="3"/>
  <c r="F39" i="3"/>
  <c r="F38" i="3"/>
  <c r="F37" i="3"/>
  <c r="F36" i="3"/>
  <c r="F35" i="3"/>
  <c r="E45" i="3"/>
  <c r="E44" i="3"/>
  <c r="E42" i="3"/>
  <c r="E41" i="3"/>
  <c r="E40" i="3"/>
  <c r="E39" i="3"/>
  <c r="E38" i="3"/>
  <c r="E37" i="3"/>
  <c r="E36" i="3"/>
  <c r="E35" i="3"/>
  <c r="D45" i="3"/>
  <c r="D44" i="3"/>
  <c r="D42" i="3"/>
  <c r="D41" i="3"/>
  <c r="D40" i="3"/>
  <c r="D39" i="3"/>
  <c r="D37" i="3"/>
  <c r="D36" i="3"/>
  <c r="D35" i="3"/>
  <c r="F33" i="3"/>
  <c r="F32" i="3"/>
  <c r="F31" i="3"/>
  <c r="F30" i="3"/>
  <c r="E33" i="3"/>
  <c r="E32" i="3"/>
  <c r="E31" i="3"/>
  <c r="E30" i="3"/>
  <c r="D33" i="3"/>
  <c r="D32" i="3"/>
  <c r="D31" i="3"/>
  <c r="D30" i="3"/>
  <c r="F28" i="3"/>
  <c r="F27" i="3"/>
  <c r="F26" i="3"/>
  <c r="F25" i="3"/>
  <c r="F24" i="3"/>
  <c r="F23" i="3"/>
  <c r="F22" i="3"/>
  <c r="F21" i="3"/>
  <c r="F20" i="3"/>
  <c r="F18" i="3"/>
  <c r="F14" i="3"/>
  <c r="E28" i="3"/>
  <c r="E27" i="3"/>
  <c r="E26" i="3"/>
  <c r="E25" i="3"/>
  <c r="E24" i="3"/>
  <c r="E23" i="3"/>
  <c r="E22" i="3"/>
  <c r="E21" i="3"/>
  <c r="E20" i="3"/>
  <c r="E18" i="3"/>
  <c r="E17" i="3"/>
  <c r="E14" i="3"/>
  <c r="D28" i="3"/>
  <c r="D27" i="3"/>
  <c r="D26" i="3"/>
  <c r="D25" i="3"/>
  <c r="D24" i="3"/>
  <c r="D23" i="3"/>
  <c r="D22" i="3"/>
  <c r="D21" i="3"/>
  <c r="D20" i="3"/>
  <c r="D18" i="3"/>
  <c r="D17" i="3"/>
  <c r="D14" i="3"/>
</calcChain>
</file>

<file path=xl/sharedStrings.xml><?xml version="1.0" encoding="utf-8"?>
<sst xmlns="http://schemas.openxmlformats.org/spreadsheetml/2006/main" count="1298" uniqueCount="1251">
  <si>
    <t>на</t>
  </si>
  <si>
    <t xml:space="preserve">Наименование </t>
  </si>
  <si>
    <t>Цена без НДС</t>
  </si>
  <si>
    <t>Бытовая химия</t>
  </si>
  <si>
    <t>Перчатки</t>
  </si>
  <si>
    <r>
      <rPr>
        <b/>
        <i/>
        <sz val="12"/>
        <rFont val="Arial"/>
        <family val="2"/>
        <charset val="204"/>
      </rPr>
      <t>Наши преимущества:</t>
    </r>
    <r>
      <rPr>
        <i/>
        <sz val="12"/>
        <rFont val="Arial"/>
        <family val="2"/>
        <charset val="204"/>
      </rPr>
      <t xml:space="preserve">
- </t>
    </r>
    <r>
      <rPr>
        <b/>
        <i/>
        <sz val="12"/>
        <rFont val="Arial"/>
        <family val="2"/>
        <charset val="204"/>
      </rPr>
      <t xml:space="preserve">невысокие цены </t>
    </r>
    <r>
      <rPr>
        <i/>
        <sz val="12"/>
        <rFont val="Arial"/>
        <family val="2"/>
        <charset val="204"/>
      </rPr>
      <t xml:space="preserve">при достойном качестве;
- </t>
    </r>
    <r>
      <rPr>
        <b/>
        <i/>
        <sz val="12"/>
        <rFont val="Arial"/>
        <family val="2"/>
        <charset val="204"/>
      </rPr>
      <t>скидки и отсрочки</t>
    </r>
    <r>
      <rPr>
        <i/>
        <sz val="12"/>
        <rFont val="Arial"/>
        <family val="2"/>
        <charset val="204"/>
      </rPr>
      <t xml:space="preserve"> для постоянных клиентов и оптовиков;
- выгодное </t>
    </r>
    <r>
      <rPr>
        <b/>
        <i/>
        <sz val="12"/>
        <rFont val="Arial"/>
        <family val="2"/>
        <charset val="204"/>
      </rPr>
      <t>расположение в центре города;</t>
    </r>
    <r>
      <rPr>
        <i/>
        <sz val="12"/>
        <rFont val="Arial"/>
        <family val="2"/>
        <charset val="204"/>
      </rPr>
      <t xml:space="preserve">
- постоянное </t>
    </r>
    <r>
      <rPr>
        <b/>
        <i/>
        <sz val="12"/>
        <rFont val="Arial"/>
        <family val="2"/>
        <charset val="204"/>
      </rPr>
      <t>наличие товара на складе;</t>
    </r>
    <r>
      <rPr>
        <i/>
        <sz val="12"/>
        <rFont val="Arial"/>
        <family val="2"/>
        <charset val="204"/>
      </rPr>
      <t xml:space="preserve">
- </t>
    </r>
    <r>
      <rPr>
        <b/>
        <i/>
        <sz val="12"/>
        <rFont val="Arial"/>
        <family val="2"/>
        <charset val="204"/>
      </rPr>
      <t>удобная форма расчета</t>
    </r>
    <r>
      <rPr>
        <i/>
        <sz val="12"/>
        <rFont val="Arial"/>
        <family val="2"/>
        <charset val="204"/>
      </rPr>
      <t xml:space="preserve"> (нал/безнал, белкарт, VISA, MasterCard);
</t>
    </r>
    <r>
      <rPr>
        <b/>
        <i/>
        <sz val="12"/>
        <rFont val="Arial"/>
        <family val="2"/>
        <charset val="204"/>
      </rPr>
      <t xml:space="preserve">- оперативная доставка </t>
    </r>
    <r>
      <rPr>
        <i/>
        <sz val="12"/>
        <rFont val="Arial"/>
        <family val="2"/>
        <charset val="204"/>
      </rPr>
      <t xml:space="preserve">собственным транспортом по Минску (возможно в день заказа);
- ежемесячная </t>
    </r>
    <r>
      <rPr>
        <b/>
        <i/>
        <sz val="12"/>
        <rFont val="Arial"/>
        <family val="2"/>
        <charset val="204"/>
      </rPr>
      <t>доставка по всем регионам РБ</t>
    </r>
  </si>
  <si>
    <r>
      <rPr>
        <i/>
        <sz val="12"/>
        <rFont val="Arial Cyr"/>
        <charset val="204"/>
      </rPr>
      <t xml:space="preserve">Мы обеспечиваем </t>
    </r>
    <r>
      <rPr>
        <b/>
        <i/>
        <sz val="12"/>
        <rFont val="Arial Cyr"/>
        <charset val="204"/>
      </rPr>
      <t>товарами</t>
    </r>
    <r>
      <rPr>
        <i/>
        <sz val="12"/>
        <rFont val="Arial Cyr"/>
        <charset val="204"/>
      </rPr>
      <t xml:space="preserve"> </t>
    </r>
    <r>
      <rPr>
        <b/>
        <i/>
        <sz val="12"/>
        <rFont val="Arial Cyr"/>
        <charset val="204"/>
      </rPr>
      <t xml:space="preserve">для хозяйственных нужд </t>
    </r>
    <r>
      <rPr>
        <i/>
        <sz val="12"/>
        <rFont val="Arial Cyr"/>
        <charset val="204"/>
      </rPr>
      <t xml:space="preserve">предприятия и организации различного профиля деятельности: </t>
    </r>
    <r>
      <rPr>
        <sz val="12"/>
        <rFont val="Arial Cyr"/>
        <charset val="204"/>
      </rPr>
      <t xml:space="preserve">
</t>
    </r>
    <r>
      <rPr>
        <b/>
        <i/>
        <sz val="12"/>
        <rFont val="Arial Cyr"/>
        <charset val="204"/>
      </rPr>
      <t>- предприятия общепита</t>
    </r>
    <r>
      <rPr>
        <i/>
        <sz val="12"/>
        <rFont val="Arial Cyr"/>
        <charset val="204"/>
      </rPr>
      <t xml:space="preserve"> (рестораны, бары, кафе);
</t>
    </r>
    <r>
      <rPr>
        <b/>
        <i/>
        <sz val="12"/>
        <rFont val="Arial Cyr"/>
        <charset val="204"/>
      </rPr>
      <t>- торговые объекты</t>
    </r>
    <r>
      <rPr>
        <i/>
        <sz val="12"/>
        <rFont val="Arial Cyr"/>
        <charset val="204"/>
      </rPr>
      <t xml:space="preserve"> (как крупные торговые сети, так и сравнительно небольшие магазины);
</t>
    </r>
    <r>
      <rPr>
        <b/>
        <i/>
        <sz val="12"/>
        <rFont val="Arial Cyr"/>
        <charset val="204"/>
      </rPr>
      <t>- оптовые фирмы;</t>
    </r>
    <r>
      <rPr>
        <i/>
        <sz val="12"/>
        <rFont val="Arial Cyr"/>
        <charset val="204"/>
      </rPr>
      <t xml:space="preserve">
</t>
    </r>
    <r>
      <rPr>
        <b/>
        <i/>
        <sz val="12"/>
        <rFont val="Arial Cyr"/>
        <charset val="204"/>
      </rPr>
      <t>- производственные и сельскохозяйственные предприятия;</t>
    </r>
    <r>
      <rPr>
        <i/>
        <sz val="12"/>
        <rFont val="Arial Cyr"/>
        <charset val="204"/>
      </rPr>
      <t xml:space="preserve">
</t>
    </r>
    <r>
      <rPr>
        <b/>
        <i/>
        <sz val="12"/>
        <rFont val="Arial Cyr"/>
        <charset val="204"/>
      </rPr>
      <t>- административные центры, офисы и другие.</t>
    </r>
  </si>
  <si>
    <t>Канцелярские товары</t>
  </si>
  <si>
    <t xml:space="preserve">* Расценки КРУПНЫЙ ОПТ действуют при единоразовом заказе на общую сумму от 500.00 руб.; </t>
  </si>
  <si>
    <t>* Оптовые цены действуют: при единоразовом заказе на общую сумму от 250.00 руб.; 
для постоянных клиентов, закупающих в общем на 500.00 руб. в месяц.</t>
  </si>
  <si>
    <t>Зажим для бумаг 51 мм.,черный ,Sponsor</t>
  </si>
  <si>
    <t>Полукомбинезоны летние</t>
  </si>
  <si>
    <t>Полукомбинезоны зимние</t>
  </si>
  <si>
    <t>Куртки летние</t>
  </si>
  <si>
    <t>Куртки зимние</t>
  </si>
  <si>
    <t>Обувь</t>
  </si>
  <si>
    <t>Халаты</t>
  </si>
  <si>
    <t>от 1 до 3 руб.</t>
  </si>
  <si>
    <t>от 2 до 4 руб.</t>
  </si>
  <si>
    <t>от 3 до 5 руб.</t>
  </si>
  <si>
    <t>до 5 руб.</t>
  </si>
  <si>
    <t>от 1 до 2 руб.</t>
  </si>
  <si>
    <t>Артикул</t>
  </si>
  <si>
    <t>Бумажно-гигиеническая продукция</t>
  </si>
  <si>
    <t>SMART.12021</t>
  </si>
  <si>
    <t>SMART.12017</t>
  </si>
  <si>
    <t>Полотенца кухонные Zewa 1*2рул. РФ (12)</t>
  </si>
  <si>
    <t>Полотенце целлюлозное однослойное Desna Standart V-сложение, 200л</t>
  </si>
  <si>
    <t>SMART.12025</t>
  </si>
  <si>
    <t>Полотенце с центральной вытяжкой Комфорт 100 м, РБ (15)</t>
  </si>
  <si>
    <t>SMART.12023</t>
  </si>
  <si>
    <t>Полотенца кухонные Zewa 1*4 рул. РФ (4)</t>
  </si>
  <si>
    <t>SMART.12018</t>
  </si>
  <si>
    <t>Полотенца влагопрочные бумажные ТМ "Хатнiк"цвет серый  200 лист РБ</t>
  </si>
  <si>
    <t>SMART.12016</t>
  </si>
  <si>
    <t>Салфетки  неокрашенные (ПП) 100 шт. в пачке РБ (25)</t>
  </si>
  <si>
    <t>Салфетки 20л, Bouquet Solid Colour, 3-х слойные, белые РФ</t>
  </si>
  <si>
    <t>SMART.14005</t>
  </si>
  <si>
    <t>SMART.14001</t>
  </si>
  <si>
    <t>SMART.14002</t>
  </si>
  <si>
    <t>Бумага туалетная  Focus Economic 2 сл. 8 рул. РФ</t>
  </si>
  <si>
    <t>Бумага туалетная  Focus Premium V FOLD 250*30 РФ</t>
  </si>
  <si>
    <t>SMART.13002</t>
  </si>
  <si>
    <t>SMART.13027</t>
  </si>
  <si>
    <t>Бумага туалетная "175 Хатнiк" 165 гр. 65м. (24), РБ</t>
  </si>
  <si>
    <t>SMART.13005</t>
  </si>
  <si>
    <t>Бумага туалетная "Мякишко - 200 mini" д/диспенс. (18шт/уп) РБ</t>
  </si>
  <si>
    <t>SMART.13008</t>
  </si>
  <si>
    <t>Бумага туалетная "Мякишко-200" РБ (д/диспенсеров) РБ (18)</t>
  </si>
  <si>
    <t>SMART.13013</t>
  </si>
  <si>
    <t>SMART.13026</t>
  </si>
  <si>
    <t>Бумага туалетная Zewa Плюс белая, 1*4 рул. (24),РФ</t>
  </si>
  <si>
    <t>SMART.13019</t>
  </si>
  <si>
    <t>Жидкое мыло "AJM" ECONOM 5л., РБ</t>
  </si>
  <si>
    <t>Жидкое мыло "Смартикон" зеленое, бут. 5 л., РБ</t>
  </si>
  <si>
    <t>SMART.07034</t>
  </si>
  <si>
    <t>SMART.07003</t>
  </si>
  <si>
    <t>Крем-мыло "Нежное" 0,5 РБ</t>
  </si>
  <si>
    <t>SMART.07008</t>
  </si>
  <si>
    <t>SMART.07035</t>
  </si>
  <si>
    <t>Мыло хозяйственное твердое отбеливающее "Лимон" 200г, РФ</t>
  </si>
  <si>
    <t>SMART.05001</t>
  </si>
  <si>
    <t>SMART.05011</t>
  </si>
  <si>
    <t>SMART.05003</t>
  </si>
  <si>
    <t>SMART.11001</t>
  </si>
  <si>
    <t>SMART.11005</t>
  </si>
  <si>
    <t>SMART.11006</t>
  </si>
  <si>
    <t>Средство чистящее для кухонных плит и духовок 0,75л. (10шт/уп), РБ</t>
  </si>
  <si>
    <t>Средство чистящее Пемоксоль-М лимон 400гр. М-28 (15) Россия</t>
  </si>
  <si>
    <t>SMART.03011</t>
  </si>
  <si>
    <t>SMART.03013</t>
  </si>
  <si>
    <t>SMART.03014</t>
  </si>
  <si>
    <t>Средство для удаления накипи "Сигма", фл.0,5л (12)</t>
  </si>
  <si>
    <t>SMART.03017</t>
  </si>
  <si>
    <t>Средство для мытья посуды "AJM" ECONOM 5л.*, РБ</t>
  </si>
  <si>
    <t>SMART.02011</t>
  </si>
  <si>
    <t>Средство для мытья посуды "Благо" ТУ РБ, бут. 5л.</t>
  </si>
  <si>
    <t>SMART.02015</t>
  </si>
  <si>
    <t>Средство для мытья стекол "AJM" GLASS, 5л, РБ</t>
  </si>
  <si>
    <t>SMART.08007</t>
  </si>
  <si>
    <t>SMART.08010</t>
  </si>
  <si>
    <t>SMART.06034</t>
  </si>
  <si>
    <t>Жидкое отбеливающее ср-во БОС-плюс 1200мл</t>
  </si>
  <si>
    <t>SMART.06010</t>
  </si>
  <si>
    <t>Средство чистящее "Чистая ванная" 0,5 л с триггером РБ авко</t>
  </si>
  <si>
    <t>SMART.04014</t>
  </si>
  <si>
    <t>Блок гигиенический для унитаза Domestos Атлантик 40г., Польша</t>
  </si>
  <si>
    <t>SMART.04003</t>
  </si>
  <si>
    <t>UNICUM Средство для чистки ванной комнаты 500 мл (сантехника) спрей</t>
  </si>
  <si>
    <t>SMART.04002</t>
  </si>
  <si>
    <t>Таблетки для писуаров 1 кг. (зеленые), KZ13</t>
  </si>
  <si>
    <t>SMART.04022</t>
  </si>
  <si>
    <t>Средство чистящее  для ковров шампунь для ручной чистки 100 мл. РФ</t>
  </si>
  <si>
    <t>SMART.10002</t>
  </si>
  <si>
    <t>Средство д/труб "СуперКрот" фл 1л. (8)*</t>
  </si>
  <si>
    <t>Средство для прочистки труб "Кротаран" розовый 1 л. СМ-2330 (15) РФ</t>
  </si>
  <si>
    <t>SMART.09001</t>
  </si>
  <si>
    <t>SMART.09002</t>
  </si>
  <si>
    <t>Белизна 1 л СМ-2397 (15) Россия</t>
  </si>
  <si>
    <t>SMART.01024</t>
  </si>
  <si>
    <t>Средство для уборки помещения концентрир. "Квард-М" ТУ РБ, бут. 1л. РБ (10)</t>
  </si>
  <si>
    <t>SMART.01009</t>
  </si>
  <si>
    <t>Ведра, корзины, урны</t>
  </si>
  <si>
    <t>Ведро 10л. ЭКОНОМ (10) черное MPG 5514 РФ</t>
  </si>
  <si>
    <t>SMART.31021</t>
  </si>
  <si>
    <t>Бак для мусора 90 литров МП (5) MPG960171 РФ</t>
  </si>
  <si>
    <t>SMART.31001</t>
  </si>
  <si>
    <t>Диспенсеры для общественных санузлов</t>
  </si>
  <si>
    <t>Диспенсер для Z полотенец арт.45708-5102, Турция</t>
  </si>
  <si>
    <t>SMART.33006</t>
  </si>
  <si>
    <t>Профессиональная химия, дезсредства</t>
  </si>
  <si>
    <t>SMART.15001</t>
  </si>
  <si>
    <t>SMART.15017</t>
  </si>
  <si>
    <t>SMART.15009</t>
  </si>
  <si>
    <t>Средство очищающее "Санатекс" 5л. РБ</t>
  </si>
  <si>
    <t>Средство очищающее универсальное МСК 5,5 кг РБ</t>
  </si>
  <si>
    <t>Средство универ. кислотное Дескам 5,5 кг. РБ</t>
  </si>
  <si>
    <t>SMART.16018</t>
  </si>
  <si>
    <t>SMART.16008</t>
  </si>
  <si>
    <t>SMART.16012</t>
  </si>
  <si>
    <t>SMART.16015</t>
  </si>
  <si>
    <t>Н109-низкопенное кислотное моющее средство 1л., арт.7122</t>
  </si>
  <si>
    <t>Профессиональные моющие средства Тайгета</t>
  </si>
  <si>
    <t>SMART.17001</t>
  </si>
  <si>
    <t>SMART.17003</t>
  </si>
  <si>
    <t>SMART.17004</t>
  </si>
  <si>
    <t>SMART.17005</t>
  </si>
  <si>
    <t>SMART.17009</t>
  </si>
  <si>
    <t>SMART.17010</t>
  </si>
  <si>
    <t>SMART.17011</t>
  </si>
  <si>
    <t>SMART.17013</t>
  </si>
  <si>
    <t>Вилка кукурузный крахмал бежевая 176 мм (50шт/упак) (20)  Россия</t>
  </si>
  <si>
    <t>Вилка кукурузный крахмал зеленая малая 150 мм (50шт/упак) (20)  Россия</t>
  </si>
  <si>
    <t>Одноразовая посуда</t>
  </si>
  <si>
    <t>SMART.34003</t>
  </si>
  <si>
    <t>SMART.34005</t>
  </si>
  <si>
    <t>ВИЛКА черная, ПРЕМИУМ, 50 шт/упак, полистирол, арт.401-575, (30) Россия</t>
  </si>
  <si>
    <t>SMART.34007</t>
  </si>
  <si>
    <t>Контейнер 108*82 500гр. ДП (100шт/упак) (10) Россия</t>
  </si>
  <si>
    <t>SMART.34012</t>
  </si>
  <si>
    <t>Крышка к контейнеру 108*82 ДП (50шт/упак) (20) Россия</t>
  </si>
  <si>
    <t>SMART.34022</t>
  </si>
  <si>
    <t>SMART.34036</t>
  </si>
  <si>
    <t>Ложка кукурузный крахмал зеленая круглая 146 мм (50шт/упак) (20)  Россия</t>
  </si>
  <si>
    <t>Миска сахарный тросник 480 мл (50шт/упак) арт. TL008 (20) Россия</t>
  </si>
  <si>
    <t>SMART.34091</t>
  </si>
  <si>
    <t>Нож кукурузный крахмал зеленый малый 160 мм (50шт/упак) (20) Россия</t>
  </si>
  <si>
    <t>SMART.34043</t>
  </si>
  <si>
    <t>Палочки для еды 23 см ПП (100шт/упак) КонтинентПак (20) Китай</t>
  </si>
  <si>
    <t>Палочки для шашлыка 20 см бамбук 100шт/упак. КонтинентПак (150) Китай</t>
  </si>
  <si>
    <t>SMART.34045</t>
  </si>
  <si>
    <t>SMART.34048</t>
  </si>
  <si>
    <t>Размешиватель 11,5 см ПС О (500шт/упак) (70) Россия</t>
  </si>
  <si>
    <t>Размешиватель 13 см Т (500шт/упак) (70) Россия</t>
  </si>
  <si>
    <t>Соусник 50мл в упаковке Покров полимер (80шт/упак) арт. 1242  Россия</t>
  </si>
  <si>
    <t>SMART.34050</t>
  </si>
  <si>
    <t>SMART.34051</t>
  </si>
  <si>
    <t>SMART.34055</t>
  </si>
  <si>
    <t>Стакан 500 мл ИП ПП прозр. (50шт/упак) (20) Россия</t>
  </si>
  <si>
    <t>SMART.34073</t>
  </si>
  <si>
    <t>Стакан ПЭТ 200 мл. прозр. (50шт/упак) арт. ПЭТ 76 (20)Россия</t>
  </si>
  <si>
    <t>Стакан ПЭТ 400 мл. прозр. (50шт/упак) (20) Россия</t>
  </si>
  <si>
    <t>SMART.34076</t>
  </si>
  <si>
    <t>SMART.34079</t>
  </si>
  <si>
    <t>SMART.34081</t>
  </si>
  <si>
    <t>Тарелка бумажная 225мм, 100шт/упак, (8)  РФ</t>
  </si>
  <si>
    <t>Тарелка сахарный тросник D=180 мм (50шт/упак) арт.TL011 (20) Россия</t>
  </si>
  <si>
    <t>SMART.34086</t>
  </si>
  <si>
    <t>SMART.34092</t>
  </si>
  <si>
    <t>Товары для кухни, общепита и клининга</t>
  </si>
  <si>
    <t>Термометр ТС-7АМК  пластиков д/холод. и мороз. камер -35...+50 с крючком, РФ</t>
  </si>
  <si>
    <t>SMART.20007</t>
  </si>
  <si>
    <t>Бумага для выпекания Extra 300х8 бурая в карт. коробке/50 арт. BPR003B РФ</t>
  </si>
  <si>
    <t>Бумага для выпечки "Континент" ПП 30см*25м (30) Россия</t>
  </si>
  <si>
    <t>SMART.18001</t>
  </si>
  <si>
    <t>SMART.18005</t>
  </si>
  <si>
    <t>Пленка пищевая 300мм*200м ДЕСНОГОР белая 5,5 мкм (10) Россия арт.210-003</t>
  </si>
  <si>
    <t>Пленка пищевая 450мм*250м ДЕСНОГОР белая 5,5 мкм (9) Россия арт.210-007</t>
  </si>
  <si>
    <t>SMART.18017</t>
  </si>
  <si>
    <t>SMART.18023</t>
  </si>
  <si>
    <t>Уголь древесный из лиственных пород 1 сорт (фас. по 10кг)</t>
  </si>
  <si>
    <t>Фольга пищевая "Горница" 29см*100м 8мкм Стандартная (12) Россия арт.209-030</t>
  </si>
  <si>
    <t>SMART.18055</t>
  </si>
  <si>
    <t>SMART.18045</t>
  </si>
  <si>
    <t>Щепа для копчения ольховая мешок 15 кг (фр. 7-12 мм)</t>
  </si>
  <si>
    <t>SMART.18052</t>
  </si>
  <si>
    <t>SMART.18053</t>
  </si>
  <si>
    <t>Ажурная Салфетка прямоуг. 18*30 см, 250шт, (8) Россия</t>
  </si>
  <si>
    <t>SMART.19005</t>
  </si>
  <si>
    <t>Бумажные трубочки 6*197 бело-красные полосы 250шт. Китай</t>
  </si>
  <si>
    <t>SMART.19047</t>
  </si>
  <si>
    <t>SMART.19016</t>
  </si>
  <si>
    <t>Скатерть 110-140 Флис белая (50шт/кор), Россия</t>
  </si>
  <si>
    <t>Трубочка полимерная д/напитков 5*125 черная (400шт), (50уп/кор) РБ</t>
  </si>
  <si>
    <t>SMART.19037</t>
  </si>
  <si>
    <t>SMART.19039</t>
  </si>
  <si>
    <t>Хозяйственные товары</t>
  </si>
  <si>
    <t>Губка для посуды  5 шт Lemon Moon 87*58*27 L004 (80) РФ</t>
  </si>
  <si>
    <t>SMART.28008</t>
  </si>
  <si>
    <t>Мочалка "Умничка" медная 10шт. (50) HL-03B (акция)</t>
  </si>
  <si>
    <t>SMART.28021</t>
  </si>
  <si>
    <t>Скраб металлический Lemon Moon 15гр 2шт./упак арт. LC151 (72) Китай</t>
  </si>
  <si>
    <t>SMART.28032</t>
  </si>
  <si>
    <t>Черенок для лопат 120см. дерево D-40мм конус 1сорт (10) MPG 5446 РФ</t>
  </si>
  <si>
    <t>SMART.25019</t>
  </si>
  <si>
    <t>Щетка "УТЮГ" большая (50) MPG020103 РФ</t>
  </si>
  <si>
    <t>Щетка для посуды "Оля" (55)  MPG020202 РФ</t>
  </si>
  <si>
    <t>SMART.22022</t>
  </si>
  <si>
    <t>SMART.22025</t>
  </si>
  <si>
    <t>SMART.22028</t>
  </si>
  <si>
    <t>Щетка-сметка "Палермо" (82)  MPG1587 РФ</t>
  </si>
  <si>
    <t>SMART.22050</t>
  </si>
  <si>
    <t>SMART.23006</t>
  </si>
  <si>
    <t>SMART.23009</t>
  </si>
  <si>
    <t>Вафельное полотно шир.40см 50метров отбеленное плотность 125 РФ</t>
  </si>
  <si>
    <t>SMART.29001</t>
  </si>
  <si>
    <t>SMART.29014</t>
  </si>
  <si>
    <t>SMART.29015</t>
  </si>
  <si>
    <t>SMART.29016</t>
  </si>
  <si>
    <t>Ткань х/б вафельная  отбеленная, шир.95 мер. мерн (Барановичский ПХО)</t>
  </si>
  <si>
    <t>Тряпка д/пола "Умничка" х/б бел 70*75 см (20) MPU1202 РФ</t>
  </si>
  <si>
    <t>SMART.29041</t>
  </si>
  <si>
    <t>SMART.29057</t>
  </si>
  <si>
    <t>SMART.29045</t>
  </si>
  <si>
    <t>SMART.27001</t>
  </si>
  <si>
    <t>SMART.27003</t>
  </si>
  <si>
    <t>SMART.27004</t>
  </si>
  <si>
    <t>SMART.26010</t>
  </si>
  <si>
    <t>Резина сменная для скребка 35см. арт.45678-5072, Турция</t>
  </si>
  <si>
    <t>Ручка алюминевая 22*130см, ALS285 Турция</t>
  </si>
  <si>
    <t>SMART.24052</t>
  </si>
  <si>
    <t>SMART.24054</t>
  </si>
  <si>
    <t>Флаундер Hunt для сухой уборки 60см. арт.44044-5229, Турция</t>
  </si>
  <si>
    <t>Флаундер Эконом кр.карман 40см. арт.45613-5007, (10) Турция</t>
  </si>
  <si>
    <t>SMART.24061</t>
  </si>
  <si>
    <t>SMART.24064</t>
  </si>
  <si>
    <t>Швабра деревянная 50 см усиленная, РБ</t>
  </si>
  <si>
    <t>SMART.24070</t>
  </si>
  <si>
    <t>SMART.24075</t>
  </si>
  <si>
    <t>SMART.24087</t>
  </si>
  <si>
    <t>Бумажные полотенца</t>
  </si>
  <si>
    <t>Бумажные салфетки</t>
  </si>
  <si>
    <t>Туалетная бумага</t>
  </si>
  <si>
    <t>Диспенсеры для бумажных изделий</t>
  </si>
  <si>
    <t>Дозаторы для жидкого мыла</t>
  </si>
  <si>
    <t>Термометры и гигрометры</t>
  </si>
  <si>
    <t>Товары для приготовления еды</t>
  </si>
  <si>
    <t>Украшения, сервировка для напитков и еды</t>
  </si>
  <si>
    <t>Мыло</t>
  </si>
  <si>
    <t>Освежители воздуха</t>
  </si>
  <si>
    <t>Полироль для мебели</t>
  </si>
  <si>
    <t>Средства для кухни</t>
  </si>
  <si>
    <t>Средства для мытья посуды</t>
  </si>
  <si>
    <t>Средства для очистки стекол и зеркал</t>
  </si>
  <si>
    <t>Средства для стирки</t>
  </si>
  <si>
    <t>Средства для туалетов и ванных комнат</t>
  </si>
  <si>
    <t>Средства для чистки ковров и обивки мебели</t>
  </si>
  <si>
    <t>Средства для чистки труб</t>
  </si>
  <si>
    <t>Универсальные чистящие средства</t>
  </si>
  <si>
    <t>Дезсредства</t>
  </si>
  <si>
    <t>Профессиональная химия</t>
  </si>
  <si>
    <t>Губки и мочалки хозяйственные</t>
  </si>
  <si>
    <t>Лопаты, грабли, черенки</t>
  </si>
  <si>
    <t>Метлы, щетки, совки для уборки</t>
  </si>
  <si>
    <t>Окномойки</t>
  </si>
  <si>
    <t>Протирочный материал, ветошь</t>
  </si>
  <si>
    <t>Тележки для уборки</t>
  </si>
  <si>
    <t>Товары для туалета</t>
  </si>
  <si>
    <t>Швабры, мопы, держатели</t>
  </si>
  <si>
    <t>Разное</t>
  </si>
  <si>
    <t>Ёрш пробирочный с ручкой (D35 L40) (250) MPG 4395 РФ (акция)</t>
  </si>
  <si>
    <t>SMART.30012</t>
  </si>
  <si>
    <t>Коврик диэлектрический 500*500*6 мм (РФ)</t>
  </si>
  <si>
    <t>SMART.30015</t>
  </si>
  <si>
    <t>Товары для упаковки и фасовки</t>
  </si>
  <si>
    <t>Пакеты</t>
  </si>
  <si>
    <t>SMART.35001</t>
  </si>
  <si>
    <t>SMART.35002</t>
  </si>
  <si>
    <t>Пакет майка ПНД 28см+14смх50см 14мк белая арт.PND28M Россия</t>
  </si>
  <si>
    <t>Пакет майка ПНД 30см+14смх60см 14мк белая арт.PND30M Россия</t>
  </si>
  <si>
    <t>SMART.35007</t>
  </si>
  <si>
    <t>SMART.35024</t>
  </si>
  <si>
    <t>Пакет фасовочный ПНД 25*40 8 мкм рулон 500 штук Б (20) Россия</t>
  </si>
  <si>
    <t>SMART.35012</t>
  </si>
  <si>
    <t>SMART.35015</t>
  </si>
  <si>
    <t>SMART.35019</t>
  </si>
  <si>
    <t>Скотчи, клейкие ленты и стрейч</t>
  </si>
  <si>
    <t>Стретч пленка 500х17мкм (1 рул х 2,358кг) экстра, РФ(5)</t>
  </si>
  <si>
    <t>SMART.37002</t>
  </si>
  <si>
    <t>SMART.37004</t>
  </si>
  <si>
    <t>SMART.37005</t>
  </si>
  <si>
    <t>SMART.37009</t>
  </si>
  <si>
    <t>SMART.37012</t>
  </si>
  <si>
    <t>Сетка упаковочная "Белсетка" марка MR  2 х 5 м, для защиты от птиц РБ</t>
  </si>
  <si>
    <t>Сетка упаковочная "Белсетка" марка MR 2*10 м. для защиты от птиц РБ</t>
  </si>
  <si>
    <t>SMART.36004</t>
  </si>
  <si>
    <t>SMART.36005</t>
  </si>
  <si>
    <t>Хомуты, шпагаты и сетки</t>
  </si>
  <si>
    <t>Спецодежда и перчатки</t>
  </si>
  <si>
    <t>Одноразовая спецодежда</t>
  </si>
  <si>
    <t>Бахилы ПНД голубые 100шт 2гр 10% ЭГ-17/50 (80) Россия</t>
  </si>
  <si>
    <t>Нарукавники полиэтиленовые, 100шт. "AVIORA" (20) Китай арт.402-695</t>
  </si>
  <si>
    <t>SMART.42003</t>
  </si>
  <si>
    <t>SMART.42025</t>
  </si>
  <si>
    <t>Передник ПНД белый 100 шт. (10) РФ</t>
  </si>
  <si>
    <t>SMART.42015</t>
  </si>
  <si>
    <t>Комбинизон нетканый защитный с капюшоном, SIZK401, Россия</t>
  </si>
  <si>
    <t>SMART.42008</t>
  </si>
  <si>
    <t>SMART.42014</t>
  </si>
  <si>
    <t>Фартук прорезиненный КЩС 83*110 см. РФ</t>
  </si>
  <si>
    <t>SMART.42018</t>
  </si>
  <si>
    <t>SMART.42019</t>
  </si>
  <si>
    <t>Перчатки ПНД Эконом 100 шт р-р L РФ</t>
  </si>
  <si>
    <t>SMART.41052</t>
  </si>
  <si>
    <t>Перчатки технические кислотощелочестойкие (КЩС) тип 1 разм 1 Китай</t>
  </si>
  <si>
    <t>SMART.41063</t>
  </si>
  <si>
    <t>Перчатки х/б 10 класс, 4 ниток, Россия</t>
  </si>
  <si>
    <t>Перчатки х/б 13 кл с двойным латексным покрытием РФ</t>
  </si>
  <si>
    <t>SMART.41113</t>
  </si>
  <si>
    <t>SMART.41112</t>
  </si>
  <si>
    <t>Перчатки хозяйственные BICOLOR р-р L КонтинентПак (240) Китай</t>
  </si>
  <si>
    <t>SMART.41082</t>
  </si>
  <si>
    <t>SMART.41084</t>
  </si>
  <si>
    <t>SMART.41090</t>
  </si>
  <si>
    <t>Спецодежда бу</t>
  </si>
  <si>
    <t>Мешки для мусора</t>
  </si>
  <si>
    <t>SMART.21001</t>
  </si>
  <si>
    <t>SMART.21025</t>
  </si>
  <si>
    <t>SMART.21032</t>
  </si>
  <si>
    <t>Бумага и стикеры</t>
  </si>
  <si>
    <t>SMART.40017</t>
  </si>
  <si>
    <t>Чековая лента термочувствительная 57*12*18, РБ</t>
  </si>
  <si>
    <t>SMART.40014</t>
  </si>
  <si>
    <t>Канцелярские принадлежности</t>
  </si>
  <si>
    <t>Антистеплер ClipStudio, арт.598-030, Россия</t>
  </si>
  <si>
    <t>Бирка нагрудная БЕЙДЖ, 55х90 мм, арт. SNB01; РФ</t>
  </si>
  <si>
    <t>SMART.38002</t>
  </si>
  <si>
    <t>SMART.38004</t>
  </si>
  <si>
    <t>SMART.38006</t>
  </si>
  <si>
    <t>SMART.38078</t>
  </si>
  <si>
    <t>Калькулятор Citizen CDВ 1201, Китай</t>
  </si>
  <si>
    <t>Клей-карандаш, 21 ,D00141 РФ</t>
  </si>
  <si>
    <t>SMART.38080</t>
  </si>
  <si>
    <t>SMART.38084</t>
  </si>
  <si>
    <t>Корректирующий роллер 5 мм * 6 м, Германия</t>
  </si>
  <si>
    <t>Линейка 20см, арт. ЛН1100, Россия</t>
  </si>
  <si>
    <t>Маркер перманентный 1-3 мм. 11XXL, Венгрия</t>
  </si>
  <si>
    <t>SMART.38025</t>
  </si>
  <si>
    <t>SMART.38028</t>
  </si>
  <si>
    <t>SMART.38033</t>
  </si>
  <si>
    <t>Папки и файлы</t>
  </si>
  <si>
    <t>Папка с завязками архивная 4см.,КТ0,7 ЧУП "Полиграфкомпонент", РБ</t>
  </si>
  <si>
    <t>SMART.39010</t>
  </si>
  <si>
    <t>SMART.39011</t>
  </si>
  <si>
    <t>Папка-регистратор 80 мм, черный мрамор, арт. SPR  8/24;Е//  РФ</t>
  </si>
  <si>
    <t>SMART.39004</t>
  </si>
  <si>
    <t>SMART.39006</t>
  </si>
  <si>
    <t>Салфетки бумажные белые по 100 шт. в упак. (25)</t>
  </si>
  <si>
    <t>Полироль для мебели "Pronto  5в1", Алое Вера 500 мл Нидерланды</t>
  </si>
  <si>
    <t>Средство чистящее "Чистая кухня" 0,5 л с триггером РБ авко (10)</t>
  </si>
  <si>
    <t>Стиральный порошок ЛОТОС-М Универсал 400гр. СМ-1010 (36) Россия</t>
  </si>
  <si>
    <t>Средство очищающее "Мегалюкс" 5 л. РБ</t>
  </si>
  <si>
    <t>SMART.14003</t>
  </si>
  <si>
    <t>Салфетки бумажные белые  "Мякишко Эконом" 100шт.(25)</t>
  </si>
  <si>
    <t>Крышка ПЭТ купольная с отверстием d-95 (50шт/упак) (20) Россия</t>
  </si>
  <si>
    <t>SMART.15019</t>
  </si>
  <si>
    <t>Крем-мыло "Смартикон" белое, 5л. РБ</t>
  </si>
  <si>
    <t>SMART.42030</t>
  </si>
  <si>
    <t>SMART.42029</t>
  </si>
  <si>
    <t>SMART.42004</t>
  </si>
  <si>
    <t>SMART.35004</t>
  </si>
  <si>
    <t>SMART.19057</t>
  </si>
  <si>
    <t>SMART.19059</t>
  </si>
  <si>
    <t>SMART.19060</t>
  </si>
  <si>
    <t>SMART.07028</t>
  </si>
  <si>
    <t>SMART.17002</t>
  </si>
  <si>
    <t>SMART.17006</t>
  </si>
  <si>
    <t>SMART.17016</t>
  </si>
  <si>
    <t>SMART.17019</t>
  </si>
  <si>
    <t>Розн.</t>
  </si>
  <si>
    <t>ОПТ</t>
  </si>
  <si>
    <t xml:space="preserve">Кр.ОПТ </t>
  </si>
  <si>
    <t>Полотенце  однослойное макул. Н20 "Мякишко" 2рул/уп. РБ</t>
  </si>
  <si>
    <t>Бумага туалетная НОВИНКА "Супер" однослойная на втулке, 140 РБ</t>
  </si>
  <si>
    <t>Автоматический освежитель воздуха GLADE Automatic Ассорти, 269мл КНР</t>
  </si>
  <si>
    <t>Сменный баллон GLADE Automatic Ассорти, 269мл РФ</t>
  </si>
  <si>
    <t>Автоматический освежитель воздуха AIR WICK Ассорти, 250мл Китай</t>
  </si>
  <si>
    <t>Полироль для мебели "Pronto", анти пыль и анти аллерген. 250 мл</t>
  </si>
  <si>
    <t>Полироль для мебели Mebelux 5в1 для любых поверхностей 500 мл</t>
  </si>
  <si>
    <t>СТОЛОВАЯ ЛОЖКА черная, ПРЕМИУМ, 50 шт./упак, полистирол</t>
  </si>
  <si>
    <t>Шампур деревянный (березовый) 0,3*20см. по 100 штук/упак, Komfi</t>
  </si>
  <si>
    <t>F307 (SafeLink)-средство для глянцевых полов и стекла 5л.</t>
  </si>
  <si>
    <t>F307-(Флакон 1 литр двухгорловой) Моющее ср-во для глянцевых полов и стекла</t>
  </si>
  <si>
    <t>К205 (SafeLink)-Универсальное обезжиривающее средство 5л.</t>
  </si>
  <si>
    <t>К205-(Флакон 1 литр двухгорловый) Универсальное обезжиривающее средство</t>
  </si>
  <si>
    <t>К206 (SafeLink)-сильнодействующее средство для удаления нагара(конц) 5л.</t>
  </si>
  <si>
    <t>К206-(Флакон 1 л двухгорловый) Сильнодействующее ср-во для удаления нагара</t>
  </si>
  <si>
    <t>К215 (SafeLink)-хлоросодержащее щелочное ср-во для ген. уборки на кухне 5л.</t>
  </si>
  <si>
    <t>К215-хлоросодержащее щелочное ср-во для ген уборки на кухне 1 литр</t>
  </si>
  <si>
    <t>Н101 (SafeLink)-Концентрированное универсальное моющее средство 5л.</t>
  </si>
  <si>
    <t>Р505- (Картридж 1л ТФ) Средство дезинфицирующее-кожный антисептик</t>
  </si>
  <si>
    <t>К-214 (Флакон 1 л двухгорловый) Конц. дезинфицирующее ср-во Десон Ультра</t>
  </si>
  <si>
    <t>Декоративные пики Гольф mini 15см (100шт/упак) "AVIORA" (30) Китай</t>
  </si>
  <si>
    <t>Декоративные пики АЛОЕ СЕРДЦЕ, 120мм. 100шт. "AVIORA" (50) Китай</t>
  </si>
  <si>
    <t>Фасовочные пакеты в ролике без втулки 24*37, 7мкм, 100штук в рул</t>
  </si>
  <si>
    <t>Щетка автомобильная Люкс МП алюм.ручка с держателем+скребок (18)</t>
  </si>
  <si>
    <t>Фартук одноразовый 70*110см, полиэтилен, 100 шт., "AVIORA" (10) Китай</t>
  </si>
  <si>
    <t>Тележка (1 ведро*25л. на колесах+насадка для отжима) арт.45648-5040</t>
  </si>
  <si>
    <t>Тележка СТ (2 ведра*25л.+насадка для отжима пласт. т.) арт.45652-5044</t>
  </si>
  <si>
    <t>Тележка ХРОМ (1 ведро 25л.+насадка для отжима) арт.45649-5041</t>
  </si>
  <si>
    <t>Швабра отжим. "Умничка" Эконом Зеленая 1 ролик телескоп.ручка 120 см</t>
  </si>
  <si>
    <t>ШвабраФлеттер 2-сторонн."Умничка"м/фибра+шенил,ручка 120см</t>
  </si>
  <si>
    <t>Средство для мытья стекол "AnyDay Gloss" Зеленое Яблоко 500мл. с триг.</t>
  </si>
  <si>
    <t>Мешок для мусора ПНД 35л (1р-30шт) 12мкм. MIRPACK "EXTRA" 3530660</t>
  </si>
  <si>
    <t>Мешки для мусора ПНД 60л (1р-20шт) 6 мкм. MIRPACK Classik 602050</t>
  </si>
  <si>
    <t>Мешки 55смх105см для уборки строит. мусора  4Walls/1000 STB004P</t>
  </si>
  <si>
    <t>Папка-скоросшиватель, зеленая, эконом, ф. А4</t>
  </si>
  <si>
    <t>Евроскоросшиватель А4 Стандарт ПС-110 150 мкм., синий</t>
  </si>
  <si>
    <t>Визитница на 144 визитки, разм. 20 x 11,5 см, синяя, пластик</t>
  </si>
  <si>
    <t>Бумага для заметок с липким слоем, 76х76 мм, 80л., желтая</t>
  </si>
  <si>
    <t>Перчатки хозяйственные латексные СВЕРХПРОЧНЫЕ р-р L, Komfi</t>
  </si>
  <si>
    <t>Перчатки хоз.с напылением эконом желтые р-р M  Б101ЕM(96)</t>
  </si>
  <si>
    <t>Очки защитные открытые, прозрачные, F1, Fiberon ПРОФИ "Классик</t>
  </si>
  <si>
    <t xml:space="preserve">Дождевик зеленый ПВХ с капюшоном (на кнопках) 1 шт. арт.DVH005E </t>
  </si>
  <si>
    <t>Дождевик ПВД голубой 18 мкр с застежками, капюшоном, рукавами 1 шт.</t>
  </si>
  <si>
    <t>Бахилы ПНД голубые Прочные с 2-ой резинкой 100шт ЭГ-30/2/50</t>
  </si>
  <si>
    <t>Ткань упаковочная арт. 4С79-ШР, шир.110, 1С оршанский льнокомбинат</t>
  </si>
  <si>
    <t>Салфетка ВЛАГОВПИТЫВАЮЩАЯ "Lemon Moon" L500(36)  3шт/упак</t>
  </si>
  <si>
    <t>Салфетка ВИСКОЗНАЯ "Lemon Moon" 3шт/упак. 300*380  80г/м2 L400</t>
  </si>
  <si>
    <t>Салфетка ВИСКОЗНАЯ "Lemon Moon" 10шт/упак. 340*380  50г/м2 L403</t>
  </si>
  <si>
    <t>Пистолет упаков. для клейкой ленты Klebebander 50мм*66м ODM001K</t>
  </si>
  <si>
    <t>Двустороняя лента 38мм*10м полипропилен без и/у Klebebander/48/6</t>
  </si>
  <si>
    <t>Двустороняя клейкая лента 19мм*5м проф. монтажная МИЛЕН</t>
  </si>
  <si>
    <t>Двусторонняя лента 50мм х 5м полипропилен без и/у Klebebander/36/6</t>
  </si>
  <si>
    <t>Пакет фасовочный ПНД 10*8*27 ЕВРО Н 8мкм 560гр (1000шт/упак)</t>
  </si>
  <si>
    <t>Окномойка "Умничка" 20см c телескоп.ручкой 120см, изумруд WR016</t>
  </si>
  <si>
    <t>Окномойка "Умничка" 20см c телескоп.ручкой 95см,оранж KWL10504-17</t>
  </si>
  <si>
    <t>Пакет вакуум 60*80 для хранения вещей, с клапаноми застежкой слайдер</t>
  </si>
  <si>
    <t>Гриппер (Пакет с защелкой) 120*170мм EXTRA 100штук Masterbag</t>
  </si>
  <si>
    <t>Вакуумный пакет 400*600, 72мкр, 100 шт. в упак AVIORA 110-012</t>
  </si>
  <si>
    <t>Зубочистки Бамбуковые в инд.бумажной упаковке по 500шт. "AVIORA"</t>
  </si>
  <si>
    <t>Декоративные пики ЖЕМЧУЖИНА АССОРТИ, 90мм. 100шт. "AVIORA"</t>
  </si>
  <si>
    <t>SMART.34026</t>
  </si>
  <si>
    <t>SMART.21051</t>
  </si>
  <si>
    <t>Мешки д/мусора ПВД 120*160 (360л.), 50 мкм. черн. ПЛ320148(50) РФ</t>
  </si>
  <si>
    <t>SMART.12006</t>
  </si>
  <si>
    <t>SMART.12011</t>
  </si>
  <si>
    <t>SMART.12012</t>
  </si>
  <si>
    <t>SMART.12027</t>
  </si>
  <si>
    <t>SMART.12028</t>
  </si>
  <si>
    <t>SMART.12037</t>
  </si>
  <si>
    <t>SMART.13003</t>
  </si>
  <si>
    <t>SMART.13011</t>
  </si>
  <si>
    <t>SMART.13018</t>
  </si>
  <si>
    <t>SMART.31013</t>
  </si>
  <si>
    <t>SMART.31033</t>
  </si>
  <si>
    <t>SMART.31035</t>
  </si>
  <si>
    <t>SMART.31041</t>
  </si>
  <si>
    <t>SMART.31045</t>
  </si>
  <si>
    <t>SMART.31047</t>
  </si>
  <si>
    <t>SMART.31052</t>
  </si>
  <si>
    <t>SMART.31053</t>
  </si>
  <si>
    <t>SMART.31055</t>
  </si>
  <si>
    <t>SMART.31056</t>
  </si>
  <si>
    <t>SMART.31058</t>
  </si>
  <si>
    <t>SMART.18041</t>
  </si>
  <si>
    <t>SMART.33014</t>
  </si>
  <si>
    <t>SMART.33003</t>
  </si>
  <si>
    <t>SMART.32003</t>
  </si>
  <si>
    <t>SMART.32012</t>
  </si>
  <si>
    <t>SMART.34037</t>
  </si>
  <si>
    <t>SMART.34042</t>
  </si>
  <si>
    <t>SMART.34046</t>
  </si>
  <si>
    <t>SMART.34049</t>
  </si>
  <si>
    <t>SMART.34052</t>
  </si>
  <si>
    <t>SMART.34053</t>
  </si>
  <si>
    <t>SMART.34054</t>
  </si>
  <si>
    <t>SMART.34056</t>
  </si>
  <si>
    <t>SMART.34060</t>
  </si>
  <si>
    <t>SMART.34078</t>
  </si>
  <si>
    <t>SMART.34080</t>
  </si>
  <si>
    <t>SMART.34082</t>
  </si>
  <si>
    <t>SMART.34093</t>
  </si>
  <si>
    <t>SMART.34097</t>
  </si>
  <si>
    <t>SMART.34098</t>
  </si>
  <si>
    <t>SMART.34108</t>
  </si>
  <si>
    <t>SMART.34109</t>
  </si>
  <si>
    <t>SMART.34113</t>
  </si>
  <si>
    <t>SMART.34120</t>
  </si>
  <si>
    <t>SMART.34122</t>
  </si>
  <si>
    <t>SMART.34123</t>
  </si>
  <si>
    <t>SMART.34124</t>
  </si>
  <si>
    <t>SMART.34128</t>
  </si>
  <si>
    <t>SMART.34132</t>
  </si>
  <si>
    <t>SMART.34133</t>
  </si>
  <si>
    <t>SMART.34137</t>
  </si>
  <si>
    <t>SMART.34141</t>
  </si>
  <si>
    <t>SMART.20001</t>
  </si>
  <si>
    <t>SMART.20008</t>
  </si>
  <si>
    <t>SMART.18008</t>
  </si>
  <si>
    <t>SMART.18011</t>
  </si>
  <si>
    <t>SMART.18024</t>
  </si>
  <si>
    <t>SMART.18046</t>
  </si>
  <si>
    <t>SMART.18049</t>
  </si>
  <si>
    <t>SMART.18050</t>
  </si>
  <si>
    <t>SMART.18054</t>
  </si>
  <si>
    <t>SMART.18061</t>
  </si>
  <si>
    <t>SMART.35005</t>
  </si>
  <si>
    <t>SMART.35006</t>
  </si>
  <si>
    <t>SMART.19004</t>
  </si>
  <si>
    <t>SMART.19011</t>
  </si>
  <si>
    <t>SMART.19018</t>
  </si>
  <si>
    <t>SMART.19040</t>
  </si>
  <si>
    <t>SMART.19048</t>
  </si>
  <si>
    <t>SMART.19049</t>
  </si>
  <si>
    <t>SMART.19061</t>
  </si>
  <si>
    <t>SMART.19065</t>
  </si>
  <si>
    <t>SMART.19066</t>
  </si>
  <si>
    <t>SMART.19069</t>
  </si>
  <si>
    <t>SMART.19071</t>
  </si>
  <si>
    <t>SMART.35008</t>
  </si>
  <si>
    <t>SMART.35014</t>
  </si>
  <si>
    <t>SMART.35021</t>
  </si>
  <si>
    <t>SMART.35025</t>
  </si>
  <si>
    <t>SMART.37003</t>
  </si>
  <si>
    <t>SMART.37006</t>
  </si>
  <si>
    <t>SMART.37008</t>
  </si>
  <si>
    <t>SMART.36006</t>
  </si>
  <si>
    <t>SMART.36007</t>
  </si>
  <si>
    <t>SMART.36011</t>
  </si>
  <si>
    <t>SMART.36012</t>
  </si>
  <si>
    <t>SMART.36016</t>
  </si>
  <si>
    <t>SMART.36021</t>
  </si>
  <si>
    <t>SMART.42023</t>
  </si>
  <si>
    <t>SMART.41013</t>
  </si>
  <si>
    <t>SMART.41094</t>
  </si>
  <si>
    <t>SMART.41123</t>
  </si>
  <si>
    <t>SMART.41101</t>
  </si>
  <si>
    <t>SMART.41119</t>
  </si>
  <si>
    <t>SMART.41075</t>
  </si>
  <si>
    <t>SMART.21009</t>
  </si>
  <si>
    <t>SMART.21035</t>
  </si>
  <si>
    <t>SMART.21023</t>
  </si>
  <si>
    <t>SMART.21019</t>
  </si>
  <si>
    <t>SMART.21020</t>
  </si>
  <si>
    <t>SMART.21021</t>
  </si>
  <si>
    <t>SMART.21022</t>
  </si>
  <si>
    <t>SMART.07042</t>
  </si>
  <si>
    <t>SMART.07040</t>
  </si>
  <si>
    <t>SMART.07021</t>
  </si>
  <si>
    <t>SMART.05002</t>
  </si>
  <si>
    <t>SMART.05004</t>
  </si>
  <si>
    <t>SMART.05010</t>
  </si>
  <si>
    <t>SMART.05036</t>
  </si>
  <si>
    <t>SMART.05014</t>
  </si>
  <si>
    <t>SMART.05045</t>
  </si>
  <si>
    <t>SMART.05031</t>
  </si>
  <si>
    <t>SMART.11007</t>
  </si>
  <si>
    <t>SMART.03002</t>
  </si>
  <si>
    <t>SMART.03020</t>
  </si>
  <si>
    <t>SMART.03012</t>
  </si>
  <si>
    <t>SMART.03022</t>
  </si>
  <si>
    <t>SMART.03003</t>
  </si>
  <si>
    <t>SMART.03019</t>
  </si>
  <si>
    <t>SMART.02012</t>
  </si>
  <si>
    <t>SMART.02004</t>
  </si>
  <si>
    <t>SMART.02016</t>
  </si>
  <si>
    <t>SMART.02024</t>
  </si>
  <si>
    <t>SMART.08008</t>
  </si>
  <si>
    <t>SMART.08021</t>
  </si>
  <si>
    <t>SMART.06043</t>
  </si>
  <si>
    <t>SMART.06006</t>
  </si>
  <si>
    <t>SMART.06021</t>
  </si>
  <si>
    <t>SMART.04005</t>
  </si>
  <si>
    <t>SMART.04024</t>
  </si>
  <si>
    <t>SMART.04026</t>
  </si>
  <si>
    <t>SMART.10007</t>
  </si>
  <si>
    <t>SMART.01023</t>
  </si>
  <si>
    <t>SMART.01008</t>
  </si>
  <si>
    <t>SMART.01010</t>
  </si>
  <si>
    <t>SMART.01033</t>
  </si>
  <si>
    <t>SMART.01018</t>
  </si>
  <si>
    <t>SMART.01022</t>
  </si>
  <si>
    <t>SMART.15005</t>
  </si>
  <si>
    <t>SMART.16004</t>
  </si>
  <si>
    <t>SMART.16006</t>
  </si>
  <si>
    <t>SMART.16009</t>
  </si>
  <si>
    <t>SMART.16013</t>
  </si>
  <si>
    <t>SMART.16002</t>
  </si>
  <si>
    <t>SMART.16016</t>
  </si>
  <si>
    <t>SMART.16017</t>
  </si>
  <si>
    <t>SMART.17008</t>
  </si>
  <si>
    <t>SMART.17014</t>
  </si>
  <si>
    <t>SMART.17007</t>
  </si>
  <si>
    <t>SMART.17020</t>
  </si>
  <si>
    <t>SMART.28017</t>
  </si>
  <si>
    <t>SMART.28031</t>
  </si>
  <si>
    <t>SMART.22030</t>
  </si>
  <si>
    <t>SMART.22031</t>
  </si>
  <si>
    <t>SMART.22021</t>
  </si>
  <si>
    <t>SMART.22027</t>
  </si>
  <si>
    <t>SMART.22055</t>
  </si>
  <si>
    <t>SMART.22016</t>
  </si>
  <si>
    <t>SMART.22017</t>
  </si>
  <si>
    <t>SMART.22018</t>
  </si>
  <si>
    <t>SMART.22051</t>
  </si>
  <si>
    <t>SMART.22037</t>
  </si>
  <si>
    <t>SMART.22040</t>
  </si>
  <si>
    <t>SMART.29059</t>
  </si>
  <si>
    <t>SMART.29053</t>
  </si>
  <si>
    <t>SMART.29006</t>
  </si>
  <si>
    <t>SMART.29007</t>
  </si>
  <si>
    <t>SMART.00021</t>
  </si>
  <si>
    <t>SMART.29020</t>
  </si>
  <si>
    <t>SMART.29010</t>
  </si>
  <si>
    <t>SMART.27007</t>
  </si>
  <si>
    <t>SMART.26013</t>
  </si>
  <si>
    <t>SMART.26017</t>
  </si>
  <si>
    <t>SMART.26024</t>
  </si>
  <si>
    <t>SMART.26030</t>
  </si>
  <si>
    <t>SMART.24097</t>
  </si>
  <si>
    <t>SMART.24071</t>
  </si>
  <si>
    <t>SMART.24074</t>
  </si>
  <si>
    <t>SMART.24080</t>
  </si>
  <si>
    <t>SMART.24091</t>
  </si>
  <si>
    <t>SMART.24092</t>
  </si>
  <si>
    <t>SMART.24003</t>
  </si>
  <si>
    <t>SMART.24030</t>
  </si>
  <si>
    <t>SMART.24034</t>
  </si>
  <si>
    <t>SMART.30010</t>
  </si>
  <si>
    <t>SMART.30066</t>
  </si>
  <si>
    <t>SMART.30018</t>
  </si>
  <si>
    <t>SMART.30025</t>
  </si>
  <si>
    <t>SMART.30028</t>
  </si>
  <si>
    <t>SMART.30059</t>
  </si>
  <si>
    <t>SMART.30042</t>
  </si>
  <si>
    <t>SMART.23001</t>
  </si>
  <si>
    <t>SMART.23002</t>
  </si>
  <si>
    <t>SMART.23034</t>
  </si>
  <si>
    <t>SMART.23027</t>
  </si>
  <si>
    <t>SMART.23014</t>
  </si>
  <si>
    <t>SMART.23019</t>
  </si>
  <si>
    <t>SMART.23021</t>
  </si>
  <si>
    <t>SMART.23031</t>
  </si>
  <si>
    <t>SMART.23023</t>
  </si>
  <si>
    <t>SMART.23032</t>
  </si>
  <si>
    <t>SMART.23033</t>
  </si>
  <si>
    <t>SMART.23004</t>
  </si>
  <si>
    <t>SMART.40027</t>
  </si>
  <si>
    <t>SMART.40001</t>
  </si>
  <si>
    <t>SMART.40020</t>
  </si>
  <si>
    <t>SMART.40028</t>
  </si>
  <si>
    <t>SMART.40015</t>
  </si>
  <si>
    <t>SMART.40029</t>
  </si>
  <si>
    <t>SMART.38085</t>
  </si>
  <si>
    <t>SMART.38042</t>
  </si>
  <si>
    <t>SMART.38071</t>
  </si>
  <si>
    <t>SMART.39012</t>
  </si>
  <si>
    <t>Полотенца бумажные "Мякишко", V-сл. серое однослойное 32г/м  200л (24) РБ</t>
  </si>
  <si>
    <t>Полотенца бумажные VETA POP ART двухслойное 100% целлюлоза 2шт/уп (20)</t>
  </si>
  <si>
    <t>Полотенца бумажные белые СОФТ V-сл 200 л. (20) РБ</t>
  </si>
  <si>
    <t>Полотенца  бумажные FAMILIA 2сл 2 рул РАДУГА  (16) РФ</t>
  </si>
  <si>
    <t>Полотенца бумажные V-сл целлюлоза 100%, Хатнiк  200л  РБ</t>
  </si>
  <si>
    <t>Полотенца бумажные "Мякишко", V-сл.односл. 33г/м 23*23 см, 200л макулатураРБ(24)</t>
  </si>
  <si>
    <t>Бумага туалетная "150 Хатнiк" Профи 150 м.вторичное сырье (12), РБ</t>
  </si>
  <si>
    <t>Бумага туалетная "Мякишко" для диспенсеров (150м) целлюлоза РБ (18)</t>
  </si>
  <si>
    <t>Бумага туалетная Zewa Плюс белая, 1*12 рул. РФ</t>
  </si>
  <si>
    <t>Ведро "Комфорт"16л. с отжимом зеленое MPG5903 (20) РФ</t>
  </si>
  <si>
    <t>Ведро для краски прямоугольное 12л. МП (12) MPG622982 РФ</t>
  </si>
  <si>
    <t>Ведро оцинкованное 12литров  РБ</t>
  </si>
  <si>
    <t>Ведро пищевое 7л. "ЧУДО" мерное со сливом (10) голубое MPG 5569 РФ</t>
  </si>
  <si>
    <t>Ведро строительное 14л. МП (50) MPG935149 РФ (акция)</t>
  </si>
  <si>
    <t>Ведро строительное 20л. МП (50) MPG021094 РФ</t>
  </si>
  <si>
    <t>Контейнер для мусора ХАПС 15 л. мраморный РФ</t>
  </si>
  <si>
    <t>Корзина для мусора 11л. МП (10) MPG023692 РФ</t>
  </si>
  <si>
    <t>Корзина универсальная 31*24*14,5 см (20) МИКС MPG5651 РФ</t>
  </si>
  <si>
    <t>Ведро 12л "Комфорт" фиолетовое MPG5521 (10) РФ</t>
  </si>
  <si>
    <t>Ведро пищевое 10л "ЧУДО"мерное со сливом желтое(10) MPG5552 РФ</t>
  </si>
  <si>
    <t>Таз пищевой прямоугольный с ручками 18л "ЧУДО" зеленый (10) MPG5590 РФ</t>
  </si>
  <si>
    <t>Дозатор для жидкого мыла ЛОКТЕВОЙ,  арт. 130205 с314-2830 (12) РБ</t>
  </si>
  <si>
    <t>Емкость для дозатора РБ</t>
  </si>
  <si>
    <t>Держатель для туалетной бумаги "Волна" МП (24) MPG020462 РФ</t>
  </si>
  <si>
    <t>Диспенсер для полотенец с центральной вытяжкой арт.45799-5123, (6) Турция</t>
  </si>
  <si>
    <t>Ложка столовая 17 см ПС Б (100шт/упак) (30) РФ</t>
  </si>
  <si>
    <t>Нож 17 см ПС Б (100шт/упак) (35) Россия</t>
  </si>
  <si>
    <t>Палочки для суши,23см, круглые бамбук, пара в инд. бумажн.упак.N/M 100шт/упак (20) Китай арт.401-863</t>
  </si>
  <si>
    <t>Палочки для шашлыка 30 см бамбук 100шт/упак. КонтинентПак (100) Китай</t>
  </si>
  <si>
    <t>Размешиватель 14 см бамбук КонтинентПак (1000шт/упак) (10) Китай</t>
  </si>
  <si>
    <t>Размешиватель 18 см Бамбук КонтинентПак (1000шт/упак) (10) Китай</t>
  </si>
  <si>
    <t>Соусник 30мл в упаковке Покров полимер (80шт/упак) арт. 1232  Россия</t>
  </si>
  <si>
    <t>Соусник 80 мл (в упаковке 80шт) Покров полимер арт.1252 (12) РФ</t>
  </si>
  <si>
    <t>Стакан 100мл Стирол ПП прозр. (100шт/упак) (40) Россия</t>
  </si>
  <si>
    <t>Стакан ПЭТ 300 мл. прозр. (50шт/упак) (20) Россия</t>
  </si>
  <si>
    <t>Стакан ПЭТ 500 мл. прозр. (50шт/упак) (20) Россия</t>
  </si>
  <si>
    <t>Тарелка 170 десерт ПС ЧП (100шт/упак) (36) Россия</t>
  </si>
  <si>
    <t>Тарелка сахарный тросник D=230 мм (50шт/упак) арт. TL013 (20) Россия</t>
  </si>
  <si>
    <t>Ложка ПРЕМИУМ прозрачная (50шт/упак) (1500) Россия</t>
  </si>
  <si>
    <t>Нож ПРЕМИУМ прозрачный (50шт/упак) (2500) Россия</t>
  </si>
  <si>
    <t>Крышка 90мм для гор.напит. с питейником Белая (100шт/упак) (20) Россия</t>
  </si>
  <si>
    <t>Крышка 90мм для гор.напит. с питейником Черная (100шт/упак) (20) Россия</t>
  </si>
  <si>
    <t>Стакан 250 мл для горячих напитков Турецкий кофе ИП (50шт/упак) (20) Россия</t>
  </si>
  <si>
    <t>Палочки для шашлыка 25 см бамбук 100шт/упак. КонтинентПак (150) Китай</t>
  </si>
  <si>
    <t>Ложка ЭЛИТ прозрачная (100шт/упак) (22) Россия</t>
  </si>
  <si>
    <t>Вилка 180мм ЭЛИТ прозрачная (100шт/упак) (22) РФ</t>
  </si>
  <si>
    <t>Нож ЭЛИТ прозрачный (100шт/упак) (24) Россия</t>
  </si>
  <si>
    <t>Вилка 16,5см ПС Компакт (100шт/упак) (36) Россия</t>
  </si>
  <si>
    <t>Крышка 80мм для горячих напитков с клапаном Белая (100шт/упак) (20) Россия</t>
  </si>
  <si>
    <t>Крышка 80мм для горячих напитков с клапаном Черная (100шт/упак) (20) Россия</t>
  </si>
  <si>
    <t>Контейнер 108*82 200гр. ДП (100шт/упак) (10) Россия</t>
  </si>
  <si>
    <t>Тарелка (Миска) суповая 0,5л. ПП СТ (50шт/упак) (20) Россия</t>
  </si>
  <si>
    <t>Гигрометр ВИТ-2 поверка до 11.2020, РФ</t>
  </si>
  <si>
    <t>Гигрометр ВИТ-1 поверка до 09.2021, РФ</t>
  </si>
  <si>
    <t>Бумага подпергамент марки "П", ф-т 840х620мм</t>
  </si>
  <si>
    <t>Мешок кондитерский Н-45 (100шт/упак), (15) Россия</t>
  </si>
  <si>
    <t>Пленка пищевая полимерная неориентированная, СПЭ руч., 10*450 КО ТУ РБ 800006742.001-2001 (15)</t>
  </si>
  <si>
    <t>Фольга пищевая "Горница" 29см*80м 11мкм Прочная (12) Россия арт.209-033</t>
  </si>
  <si>
    <t>Фольга пищевая "Горница" 44см*100м 14мкм Суперпрочная (8) Россия арт.209-067</t>
  </si>
  <si>
    <t>Фольга пищевая "Горница" 44см*100м 8мкм Стандартная (12) Россия арт.209-076</t>
  </si>
  <si>
    <t>Бумага д/выпекания силик.белая, лист 57см*78см, 500 листов, арт. 209-072, Швеция</t>
  </si>
  <si>
    <t>Мешок кондитерский Н-35 (100шт/упак), (20) Россия</t>
  </si>
  <si>
    <t>Пакет для запекания 300*400мм 5шт. в коробке Komfi/24</t>
  </si>
  <si>
    <t>Пакет для льда Komfi 224 шарика в упаковке, арт PEC125E, Китай</t>
  </si>
  <si>
    <t>Ажурная Салфетка овал  27*35 см, 250шт, (8) Россия</t>
  </si>
  <si>
    <t>Декоративные пики КРАСНЫЙ РУБИН, 120мм. 100шт. "AVIORA" (50) Китай арт. 401-857</t>
  </si>
  <si>
    <t>Зубочистки в пласт. жесткий Эконом 100 шт бамбук, (480) КонтинентПак, Китай</t>
  </si>
  <si>
    <t>Трубочка полимерная д/напитков 8*240 черная (250шт), (20уп/кор) РБ</t>
  </si>
  <si>
    <t>Бумажные трубочки 6*197 синий зигзаг полосы 250шт. Китай</t>
  </si>
  <si>
    <t>Бумажные трубочки 8*240 бело-красные полосы 250шт. Китай</t>
  </si>
  <si>
    <t>Трубочка полимер. д/напитков гофрирован. 5*210 1к/48уп/250шт прозрачная. РБ</t>
  </si>
  <si>
    <t>Ажурная Салфетка круглая D=12 см, 250шт, (20) Россия</t>
  </si>
  <si>
    <t>Ажурная Салфетка круглая D=16 см, 250шт, (8) Россия</t>
  </si>
  <si>
    <t>Трубочки прямые прозрачные "MILK" 8*240 250 штук (23) Россия</t>
  </si>
  <si>
    <t>Трубочка полимерная д/напитков 8*240 Ассорти (250шт), (20уп/кор) РБ</t>
  </si>
  <si>
    <t>Пакет майка ПНД 40см+18смх70см 14мк белый арт.PND40M РФ</t>
  </si>
  <si>
    <t>Пакет фасовочный ПНД 24*37 6 мкм рулон 100 штук КонтинентПак (50) Россия</t>
  </si>
  <si>
    <t>Чехлы для одежды KOMFI по 5 штук, 60*145 см, арт.DCC002E, Россия</t>
  </si>
  <si>
    <t>Пакет-майка ПВД 32*18*64 Бонус Маркет 40мк (50шт/упак) (10) Россия</t>
  </si>
  <si>
    <t>Двустороняя клейкая лента 12мм*5м профессиональная монтажная черная МИЛЕН/12 TFM12T Китай</t>
  </si>
  <si>
    <t>Канцелярская лента 19*28 Klebebander арт.TSK312T  Китай</t>
  </si>
  <si>
    <t>Металлизированная лента 50мм*10м Klebebander/36 арт.TZK451T Китай</t>
  </si>
  <si>
    <t>Сетка упаковочная "Белсетка" марка Р6 м, РБ</t>
  </si>
  <si>
    <t>Сетка упаковочная "Белсетка" марка Ф2 ,боб 500м  РБ</t>
  </si>
  <si>
    <t>Хомут 2,5*200мм нейлон (белый)/100шт TDM РФ</t>
  </si>
  <si>
    <t>Хомут 2,5*250мм нейлон (белый)/100шт TDM РФ</t>
  </si>
  <si>
    <t>Шпагат полипропиленовый крученый 2200ТЕКС окрашенный 5 кг ( +/- 10%)</t>
  </si>
  <si>
    <t>Шпагат (нить) полипропиленовый некрученый 1000 ТЕКС на шпуле 5 кг ( +/- 10%) - так</t>
  </si>
  <si>
    <t>Шапочка-берет Шарлотта нетк.100 шт. белая 10% (10) Россия</t>
  </si>
  <si>
    <t>Перчатки виниловые, ЧЕРНЫЕ, неопудр.,однораз.,размер XL по 100 шт "AVIORA" (10) Китай арт.402-737</t>
  </si>
  <si>
    <t>Перчатки х/б 13 кл. с один. латексн. покр., РФ</t>
  </si>
  <si>
    <t>Перчатки хозяйственные латексные универсальные GLoves L синие 50шт/упак HR003G Малайзия</t>
  </si>
  <si>
    <t>Перчатки хозяйственные с длинной манжетой 25 см М КонтинентПак (120) Китай</t>
  </si>
  <si>
    <t>Перчатки кожаные  (спилковые) комбинир. хлопчатобум. тканью, р-р 10,5 Модель: CS14703 Китай</t>
  </si>
  <si>
    <t>Перчатки хозяйственные ЛОТОС р-р S КонтинентПак (240) Китай</t>
  </si>
  <si>
    <t>Мешки для мусора ПВД160л (1р-20шт) 30 мкм. ROFESSIONAL16020440(10) РФ</t>
  </si>
  <si>
    <t>Мешки для мусора ПВД180л (1р-10шт) 30 мкм. ROFESSIONAL 1801044 (20) РФ</t>
  </si>
  <si>
    <t>Мешки для мусора ПВД240л (1р-10шт) 35 мкм. PROFESSIONAL24010560(15) РФ</t>
  </si>
  <si>
    <t>Мешки для мусора ПВД240л (1р-10шт) 45мкм. MIRPACK PREMIUM+24010830(10) РФ</t>
  </si>
  <si>
    <t>Мешки для мусора ПНД 120 (1р-10шт) 12 мкм. MIRPACK Classik1201011(40) РФ</t>
  </si>
  <si>
    <t>Мешок для мусора ПСД 30л (1р-30шт) 20мкм. MIRPACK - "PREMIUM+"303010 (26) РФ</t>
  </si>
  <si>
    <t>Мыло туалетное твердое марки классическое "настоящее" 100г флоу пак РБ</t>
  </si>
  <si>
    <t>Мыло туалетное твердое "Цветочное" 100г, РБ</t>
  </si>
  <si>
    <t>Мыло туалетное твердое "Липовый цвет" 100г, РБ</t>
  </si>
  <si>
    <t>Автоматический освежитель воздуха GLADE Automatic Яблоко и корица 269мл КНР</t>
  </si>
  <si>
    <t>Автоматический освежитель воздуха со сменным балоном AIR WICK Сказочный сад 250мл. Китай</t>
  </si>
  <si>
    <t>Освежитель воздуха GLADE Automatic Свежесть утра  сменный аэроз баллон для автом осв. возд.269мл РФ</t>
  </si>
  <si>
    <t>Сменный флакон к автоматич аэроз освеж Air wick Fresh Лимон и женьшень 250мл, (6) Великобритания</t>
  </si>
  <si>
    <t>Освежитель Воздуха TOILEX 300мл. Лесная ягода (24) Россия</t>
  </si>
  <si>
    <t>Сменный флакон к автоматич аэроз освеж Air wick Fresh Дикий гранат 250мл</t>
  </si>
  <si>
    <t>Освежитель воздуха LIS RELAX  Лес после дождя 300мл. 405мл*3 (12шт) РФ</t>
  </si>
  <si>
    <t>Полироль для мебели серии Мебелюкс в аэроз. упаковке с антистатиком 300 см3 (12), РФ</t>
  </si>
  <si>
    <t>UNICUM Средство для чистки стеклокерамических плит (жироудалитель) 500 мл (спрей)</t>
  </si>
  <si>
    <t>Гель для чистки хромированных и металических поверхностей Чистоff, 500 мл., РБ</t>
  </si>
  <si>
    <t>Средство чистящее для кухонных плит 0,5л., РБ</t>
  </si>
  <si>
    <t>Гель для удаления известкового налета и ржавчины  Чистоff 500мл РБ</t>
  </si>
  <si>
    <t>Гель для чистки керамики "Чистоff"500 мл., РБ</t>
  </si>
  <si>
    <t>Средство для удаления накипи Антинакипин 1000 мл ЧИСТОFF</t>
  </si>
  <si>
    <t>Гель для мытья посуды "AnyDay Gloss" цветущий май 500 мл.</t>
  </si>
  <si>
    <t>Средство для мытья посуды "AJM" Econom с пуш-пулом 500 мл, РБ</t>
  </si>
  <si>
    <t>Средство для мытья посуды Fairy Зеленое яблоко 450 мл.РФ</t>
  </si>
  <si>
    <t>Средство для посуды "Виксан Эконом" Ромашка 5л.</t>
  </si>
  <si>
    <t>Vernel кондиционер д/белья 910 мл. Ароматерапия Вдохновения Дикий Гибискус и Масло Розы конц. РФ</t>
  </si>
  <si>
    <t>Пятновыводитель и отбеливатель Vanish OXI Action Кристал белизна 1000мл. (12) Россия</t>
  </si>
  <si>
    <t>Стиральный порошок ЛОТОС-М Автомат 20кг. Россия</t>
  </si>
  <si>
    <t>Средство для мытья стекол "AJM" GLASS, 700мл, РБ</t>
  </si>
  <si>
    <t>Клин средство для мытья окон 500 мл Окна Яблоко</t>
  </si>
  <si>
    <t>Шампунь  для ручной стирки ковров Vanish Gold 750 мл.. Россия</t>
  </si>
  <si>
    <t>Универсальное средство Domestos Свежесть атлантики 24 ч.1л.РФ (12)</t>
  </si>
  <si>
    <t>Средство чистящее CIF легкость чистоты для ванной 500 мл.  РОССИЯ</t>
  </si>
  <si>
    <t>Средство Кераблеск» 5л  для чистки керамических покрытий</t>
  </si>
  <si>
    <t>Средство для мытья твердых поверхностей "AJM" Белизна-гель 1л. РБ (10)</t>
  </si>
  <si>
    <t>Средство для уборки помещения концентрир. "Квард-М" ТУ РБ, бут. 5л. РБ</t>
  </si>
  <si>
    <t>Средство чистящее универсальное "Эльф" гот к прим, фл. 0,5л</t>
  </si>
  <si>
    <t>Чистящее средство Санокс-гель 750 мл (15) Россия</t>
  </si>
  <si>
    <t>Сода 400 гр. кальценированная СМ-2360 (40) РФ</t>
  </si>
  <si>
    <t>Средство чистящее "AJM PLUS" 750 мл. РБ</t>
  </si>
  <si>
    <t>Кислота муравьиная Китай</t>
  </si>
  <si>
    <t>Средство очищающее "Лайт" 5 л, РБ</t>
  </si>
  <si>
    <t>Средство очищающее "Наватекс" 5л. РБ</t>
  </si>
  <si>
    <t>Средство очищающее "Ферролин" 5л. пр-о РБ</t>
  </si>
  <si>
    <t>Средство универ. кислотное Дескам 11кг. РБ</t>
  </si>
  <si>
    <t>Средство очищающее "Прималюкс" 5л. РБ</t>
  </si>
  <si>
    <t>Средство очищающее универсальное кислотное "ОКСИДАН" 6,5кг. РБ</t>
  </si>
  <si>
    <t>Концентрат очищающий универсальный "Минутка" 5л. РБ</t>
  </si>
  <si>
    <t>К211-(Канистра 2л) Средство для ручного мытья посуды, арт 7121, РФ</t>
  </si>
  <si>
    <t>К-213 (SafeLink) Концнтрированное средство для ручного мытья посуды 5л., арт.7114, РФ</t>
  </si>
  <si>
    <t>К-213 (Флакон 1 литр двухгорловый) Концнтрированное средство для ручного мытья посуды арт. 7133 РФ</t>
  </si>
  <si>
    <t>C-405(Тригер 650мл) Пятновыводитель для удаления клея, битума и жвачки арт 7150, РФ</t>
  </si>
  <si>
    <t>Губка профильная, с абразивом, 130*65*45 мм, Г-33 (80)</t>
  </si>
  <si>
    <t>Скраб металлический 18г  Зшт/уп. арт. СП183 (56) пр-во Китай</t>
  </si>
  <si>
    <t>Совок с длинной ручкой 80см., МИКС (15) MPG1307 РФ</t>
  </si>
  <si>
    <t>Совок с резинкой "Премиум" МП(30) MPG021117 РФ</t>
  </si>
  <si>
    <t>Совок с резинкой "ФЬЮДЖИ" синяя резинка (25) MPG1806 РФ</t>
  </si>
  <si>
    <t>Щетка "Умничка""Утюг" МИНИ голубая MPU5385 РФ</t>
  </si>
  <si>
    <t>Щетка автомобильная со скребком МП (50) MPG020363</t>
  </si>
  <si>
    <t>Щетка для рук "КАССИЯ" (108) MPG020196</t>
  </si>
  <si>
    <t>Щетка одежная "Катания" (30) MPG2935 Россия</t>
  </si>
  <si>
    <t>Щетка подметальная "Моника" (18) MPG020134 РФ</t>
  </si>
  <si>
    <t>Щетка-сметка большая (30) MPG020493 РФ</t>
  </si>
  <si>
    <t>Совок для сыпучих продуктов пластмассовый малый, с.в. РФ</t>
  </si>
  <si>
    <t>Держатель Hunt для шубки пластиковой 35см. арт.44052-5238, Турция</t>
  </si>
  <si>
    <t>Держатель для шубки 45см. арт.45681-5075, Турция</t>
  </si>
  <si>
    <t>Лезвие для чистки окон (1штука, 10 см.) арт.45699-5097, Турция</t>
  </si>
  <si>
    <t>Окномойка "Умничка" 25см c телескоп.ручкой 120см, оранж (50) WR015 Китай</t>
  </si>
  <si>
    <t>Ручка телескопическая 2м. (двухсекц.алюм) арт.45691-5088, Турция</t>
  </si>
  <si>
    <t>Ручка телескопическая 3м. (двухсекц.алюм) арт.45692-5089, Турция</t>
  </si>
  <si>
    <t>Скребок Hunt для стеклянных поверхностей 35 см арт.44053-5239, (100) Турция</t>
  </si>
  <si>
    <t>Сменный канал для скребка с резинкой 45 см. арт 45677-5071, Турция</t>
  </si>
  <si>
    <t>Ручка телескопическая 4м. (двухсекц.алюм) арт.45693-5090, (10) Турция</t>
  </si>
  <si>
    <t>Скребок для стеклянных поверхностей 35 см Премиум арт.45669-5063, (100) Турция</t>
  </si>
  <si>
    <t>Скребок для стеклянных поверхностей 45 см Премиум арт.45670-5064, (100) Турция</t>
  </si>
  <si>
    <t>Шубка для мытья окон 35 см. арт.45685-5082, (100) Турция</t>
  </si>
  <si>
    <t>Держатель мопа крепление карман 60 см    NPK193</t>
  </si>
  <si>
    <t>МОП Микрофибра шубка белая 40*13 карман+ухо, арт. ГИ020/8-09 РФ (100)</t>
  </si>
  <si>
    <t>МОП Хлопок 50*15 карман+ухо арт. ГИ030/2-05 РФ (50)</t>
  </si>
  <si>
    <t>Швабра деревянная 70 см усиленная, РБ*</t>
  </si>
  <si>
    <t>Швабра отжим. "Умничка" складная,телескоп.ручка 115см(20) KF-J024B Китай (акция)</t>
  </si>
  <si>
    <t>Держатель для МОПов (50см, карманы) NP 192, Турция</t>
  </si>
  <si>
    <t>Держатель для мопов 40 см, крепление карман, NP 191, Турция</t>
  </si>
  <si>
    <t>Флаундер Стандарт кр.карман 40см. арт.45611-5005, (10) Турция</t>
  </si>
  <si>
    <t>Мыльница настенная на шурупах микс (90) SK138 Россия</t>
  </si>
  <si>
    <t>Сеточка для писсуаров, голубая  Китай</t>
  </si>
  <si>
    <t>Тележка ХРОМ (2 ведра 25л.+насадка для отжима) арт.45650-5042, (2) Турция</t>
  </si>
  <si>
    <t>Ветошь белая х/б 100% (кипа 10 кг) Украина</t>
  </si>
  <si>
    <t>Ветошь х/б светлая СП ( кипа 10 кг.) (акция)</t>
  </si>
  <si>
    <t>Полотенце вафельное  50*95 1с ОАО"Барановичское ПХО", арт 1217</t>
  </si>
  <si>
    <t>Салфетка из микрофибры 29*29 200 пл зеленая (200) Китай</t>
  </si>
  <si>
    <t>Холсто-прошивочное полотно шир.80см*50м, белое 5мм, 190г/кв.м, Россия</t>
  </si>
  <si>
    <t>Вафельное полотно, размер 45*60, плотность 150г/м2, белое, Россия</t>
  </si>
  <si>
    <t>Скоросш. "Дело" КТ0.7; РБ</t>
  </si>
  <si>
    <t>Маркер перманентный P-11, черный, арт. 048001101; РФ</t>
  </si>
  <si>
    <t>Бумага для записей  65г. 500 листов, арт.а5-а7/01000, РБ</t>
  </si>
  <si>
    <t>Чековая лента термочувствительная 80 мм арт. 80*12*60 РБ</t>
  </si>
  <si>
    <t>Тетрадь 48л. А5 клетка бумвинил, эконом, арт. Т5бв48кЭ_8948; Россия</t>
  </si>
  <si>
    <t>Кассовая лента 57*12*17 TR (308) Россия</t>
  </si>
  <si>
    <t>Бумага А4 80г/м2 Снегурочка 500 л/пач, РФ</t>
  </si>
  <si>
    <t>Чековая лента термочувст  в виде роликов. 80*12*60 РБ</t>
  </si>
  <si>
    <t>Ёрш бутылочный с губкой "Умничка" L32см D5см (25/100) SM-32 Россия</t>
  </si>
  <si>
    <t>Подсачек д/рыбы металлический без черенка</t>
  </si>
  <si>
    <t>Смазочно-очистительная смесь WD-40 400 мл</t>
  </si>
  <si>
    <t>Липкая лента от мух AVIORA 0,04м*0,7м, поштучно, Россия, арт. 405-132</t>
  </si>
  <si>
    <t>Лестница стремянка TARKO 04103, РБ</t>
  </si>
  <si>
    <t>Крем для рук силиконовый 100 г.</t>
  </si>
  <si>
    <t>Дихлофос №1 200 мл. Nadzor, арт. DIH001N, Россия</t>
  </si>
  <si>
    <t>SMART.07041</t>
  </si>
  <si>
    <t>Мыло хоз. "Хозяюшка" 65% сияющая белизна для стир. белого белья 200 гр. РБ (45)</t>
  </si>
  <si>
    <t>-</t>
  </si>
  <si>
    <t>Ветошь Стандарт (кипа 10кг)</t>
  </si>
  <si>
    <t>Резак канцелярский большой, с насечками на ручке, 18 мм, арт. SC023</t>
  </si>
  <si>
    <t>Ручка шариковая стержень 135 мм. 111 Офис 0.7-1.0 мм., арт ОФ999</t>
  </si>
  <si>
    <t>SMART.15024</t>
  </si>
  <si>
    <t>SMART.15028</t>
  </si>
  <si>
    <t>SMART.15030</t>
  </si>
  <si>
    <t>Перчатки резиновые, 5 звезд, размер L, "AVIORA" (120) Китай, арт.402-703</t>
  </si>
  <si>
    <t>SMART.41059</t>
  </si>
  <si>
    <t>Антисептик ЭСТАДЕЗ С322 нейтральный 5 л</t>
  </si>
  <si>
    <t>SMART.15025</t>
  </si>
  <si>
    <t>Дезинфицирующее средство Висхлор пенный 10, 5л, есть также 10 л</t>
  </si>
  <si>
    <t>Моющее средство с дезинф. эффектом Деосил 20 1л, есть также 5л</t>
  </si>
  <si>
    <t>Средство дезинфицирующее таблетированное Ди-Хлор-Экстра 1 кг</t>
  </si>
  <si>
    <t>Средство дезинфицирующее Пероксин Плюс 1 л</t>
  </si>
  <si>
    <t>SMART.15007</t>
  </si>
  <si>
    <t>Средство для чистки и дезинфекции Санлит-гель 0,75 л</t>
  </si>
  <si>
    <t>Средство дезинфицирующее для обработки рук ДезОР 1 л</t>
  </si>
  <si>
    <t>SMART.15002</t>
  </si>
  <si>
    <t>Средство дезинфицирующее Роса-Cпрей 5 л</t>
  </si>
  <si>
    <t>Средство дезинфицирующее-моющее Анасепт 1 л</t>
  </si>
  <si>
    <t>Средство дезинфицирующее-моющее Инкрасепт 10А 1 л</t>
  </si>
  <si>
    <t>SMART.15023</t>
  </si>
  <si>
    <t>Жидкое мыло-антисептик Квинтасепт 1 л</t>
  </si>
  <si>
    <t>Комплект WC "Колокольчик" (25) белый MPG961895/961871РФ</t>
  </si>
  <si>
    <t>Комплект WC "Квадрат" (25) белый MPG960447/961802 РФ</t>
  </si>
  <si>
    <t>Комплект WC "Капля" (25) белый MPG960416/961680 РФ</t>
  </si>
  <si>
    <t>Щетка подметальная "Эсперанса" малая (32) MPG961215 РФ</t>
  </si>
  <si>
    <t>Моющее средство Тресинол 8 1 л / 5 л</t>
  </si>
  <si>
    <t>Средство дезинфицирующее Септаль 1л. РБ</t>
  </si>
  <si>
    <t>SMART.15011</t>
  </si>
  <si>
    <t>SMART.21049</t>
  </si>
  <si>
    <t>Мешки д/мусора ПВД 70*110 (120л.), 50 мкм. черн. ПЛ120058(50) РФ</t>
  </si>
  <si>
    <t>Мешки д/мусора ПВД 90*125 (240л.), 50 мкм. черн. ПЛ240091(50) РФ</t>
  </si>
  <si>
    <t>Перчатки одноразовые П/Э по 100шт. р-р L, AVIORA (100) Малайзия арт.402-779</t>
  </si>
  <si>
    <t>SMART.41117</t>
  </si>
  <si>
    <t>Перчатки одноразовые, эластомер, размер L по 100 шт "AVIORA" (10) Китай арт.402-752</t>
  </si>
  <si>
    <t>SMART.41182</t>
  </si>
  <si>
    <t>Перчатки нитриловые усилен. с удлиннен. манжетой "Усиленные+", р-рM,50шт/упак, арт.MAN005M, Малайзия</t>
  </si>
  <si>
    <t>SMART.41188</t>
  </si>
  <si>
    <t xml:space="preserve">Представленный прайс-лист не отображает всей полноты ассортимента и не является публичной офертой, поэтому цены могут незначительно отличаться от указанных. Актуальные цены на сайте smartikon.by (обновление ежечасно) </t>
  </si>
  <si>
    <t>Ланч-бокс без секц. в пленке (100) РФ</t>
  </si>
  <si>
    <t>SMART.34029</t>
  </si>
  <si>
    <t>SMART.34027</t>
  </si>
  <si>
    <t>Ланч-бокс 2-х секц. в пленке (100) РФ</t>
  </si>
  <si>
    <t>SMART.34119</t>
  </si>
  <si>
    <t>Стакан 200 мл ДП ПП прозр. (100шт/упак) (30) Россия</t>
  </si>
  <si>
    <t>SMART.34154</t>
  </si>
  <si>
    <t>Стакан 250 мл для горячих напитков Крафт (50шт/упак) (20) Россия</t>
  </si>
  <si>
    <t>SMART.16025</t>
  </si>
  <si>
    <t>SMART.29073</t>
  </si>
  <si>
    <t>Ткань упаковоч. арт.01С3-ШР, шир.110, 1С, оршанский льнокомбинат РБ (150)</t>
  </si>
  <si>
    <t>Швабра ТВИСТ "Умничка" насадка микрофибра телескопическая ручка 130см фиолетовая KD-8210</t>
  </si>
  <si>
    <t>Полотенца  бумажные V-сложение,  200 листов, (35гр/м2), (20), РБ</t>
  </si>
  <si>
    <t>SMART.12045</t>
  </si>
  <si>
    <t>SMART.12049</t>
  </si>
  <si>
    <t>ПОЛОТЕНЦА FOCUS ECO V-СЛ 1СЛ.23*20,5/250, арт 5049976 РФ</t>
  </si>
  <si>
    <t>Листовые бумажные полотенца V-сложения Комфорт Плюс 200 листов, РБ</t>
  </si>
  <si>
    <t>SMART.12001</t>
  </si>
  <si>
    <t>Бумага туалетная "300 Хатнiк" 195гр. 75м (24)</t>
  </si>
  <si>
    <t>SMART.13007</t>
  </si>
  <si>
    <t>Таз круглый с ручками ЭКОНОМ 12л (20) синий MPG5538 РФ</t>
  </si>
  <si>
    <t>SMART.18031</t>
  </si>
  <si>
    <t>Ведро пищевое 7л. "ЧУДО" мерное со сливом (10) мрамор MPG 5569 РФ (акция)</t>
  </si>
  <si>
    <t>SMART.31044</t>
  </si>
  <si>
    <t>Ведро 10л. ЭКОНОМ (10) синее MPG 4913 РФ</t>
  </si>
  <si>
    <t>SMART.31020</t>
  </si>
  <si>
    <t>SMART.31064</t>
  </si>
  <si>
    <t>Ведро 10л. ЭКОНОМ (10) фиолетовый MPG 4913 РФ</t>
  </si>
  <si>
    <t>SMART.31062</t>
  </si>
  <si>
    <t>Ведро 5л "Комфорт" зеленое MPG5897 (15) РФ</t>
  </si>
  <si>
    <t>Ведро 11л. "Классика" с носиком (20) MPG7280 РФ</t>
  </si>
  <si>
    <t>SMART.31063</t>
  </si>
  <si>
    <t>SMART.34169</t>
  </si>
  <si>
    <t>SMART.34028</t>
  </si>
  <si>
    <t>SMART.34129</t>
  </si>
  <si>
    <t>SMART.34127</t>
  </si>
  <si>
    <t>SMART.34150</t>
  </si>
  <si>
    <t>SMART.34156</t>
  </si>
  <si>
    <t>SMART.34138</t>
  </si>
  <si>
    <t>SMART.34136</t>
  </si>
  <si>
    <t>SMART.34161</t>
  </si>
  <si>
    <t>SMART.34116</t>
  </si>
  <si>
    <t>SMART.34117</t>
  </si>
  <si>
    <t>SMART.34111</t>
  </si>
  <si>
    <t>SMART.34172</t>
  </si>
  <si>
    <t>SMART.34174</t>
  </si>
  <si>
    <t>SMART.34162</t>
  </si>
  <si>
    <t>SMART.34163</t>
  </si>
  <si>
    <t>SMART.34165</t>
  </si>
  <si>
    <t>108-050</t>
  </si>
  <si>
    <t>108-012</t>
  </si>
  <si>
    <t>SMART.34139</t>
  </si>
  <si>
    <t>SMART.34140</t>
  </si>
  <si>
    <t>Ложка кукурузный крахмал бежевая круглая 150 мм (50шт/упак) арт.V1-0001 (20)  Китай</t>
  </si>
  <si>
    <t>Ланч-бокс 3-х секц. в пленке (100) РФ</t>
  </si>
  <si>
    <t>Чашка кофейная 200 мл ИП (50шт/упак) РФ (25)</t>
  </si>
  <si>
    <t>Чашка кофейная 180 мл коричневая ЧП (70шт/упак) РФ (50)</t>
  </si>
  <si>
    <t>Тарелка 205 ПС СТ А Россия</t>
  </si>
  <si>
    <t>Тарелка бумажная прямоугольная 200*130*10 100шт/упак, (9)  РФ</t>
  </si>
  <si>
    <t>Контейнер 108*82 250гр. СТ И (100шт/упак) (10) Россия</t>
  </si>
  <si>
    <t>Чаша 330мл для холодных и горячих продуктов (50 шт/упак) РФ (10)</t>
  </si>
  <si>
    <t>Стакан 180 мл для горячих напитков белый ИП Россия</t>
  </si>
  <si>
    <t>Стакан 250 мл для горячих напитков Black ИП (50шт/упак) (20) Россия</t>
  </si>
  <si>
    <t>Стакан 250 мл для горячих напитков Red ИП (50шт/упак) (20) Россия</t>
  </si>
  <si>
    <t>Стакан 250 мл для горячих напитков Yellow ИП (50шт/упак) (20) Россия</t>
  </si>
  <si>
    <t>Стакан 250 мл для горячих напитков Веселая панда микс ИП (50шт/упак) (20)  Россия</t>
  </si>
  <si>
    <t>Стакан 250 мл для горячих напитков Раннее утро ИП (50шт/упак) (20)  Россия</t>
  </si>
  <si>
    <t>Стакан 350 мл для горячих напитков Белый ИП (50шт/упак) (16)  Россия</t>
  </si>
  <si>
    <t>Стакан 350 мл для горячих напитков Латте ИП (50шт/упак) (16) Россия</t>
  </si>
  <si>
    <t>Стакан 350 мл для горячих напитков Черный ИП (50шт/упак) (20)  Россия</t>
  </si>
  <si>
    <t>Крафт-пакет "на вынос" С, 220*120*290мм, прямоугольное дно, 1000шт. в коробке, арт.108-050, Россия</t>
  </si>
  <si>
    <t>Пакет бум. с рис. "Картошка фри",175*110+50мм, жиростойкий, белый, AVIORA, 100шт./упак. 108-012, РФ</t>
  </si>
  <si>
    <t>Сувенирный термометр СТ-8/10 для холодильника РБ</t>
  </si>
  <si>
    <t>SMART.20003</t>
  </si>
  <si>
    <t>Клейкая лента 48 мм красная 40 мкм, арт.212, Klebebander, Россия (36)</t>
  </si>
  <si>
    <t>SMART.37019</t>
  </si>
  <si>
    <t>Клейкая лента 50 мм белая 40 мкм, арт.228, Klebebander, Россия (36)</t>
  </si>
  <si>
    <t>SMART.37020</t>
  </si>
  <si>
    <t>Лента 0,5см белая 500ярд, арт.LN580W, Китай</t>
  </si>
  <si>
    <t>Лента 0,5см красная 500ярд, арт.LN580R, Китай</t>
  </si>
  <si>
    <t>SMART.36024</t>
  </si>
  <si>
    <t>SMART.36025</t>
  </si>
  <si>
    <t>Шнур полипропиленовый 4мм*20м ассорти (40) Россия</t>
  </si>
  <si>
    <t>SMART.36023</t>
  </si>
  <si>
    <t>Хомут 3,6*250мм нейлон (белый)/100шт TDM РФ</t>
  </si>
  <si>
    <t>SMART.36018</t>
  </si>
  <si>
    <t>Бахилы одноразовые Мах S 2 рез  (цв. синий) упак. 50 пар .  Россия</t>
  </si>
  <si>
    <t>SMART.42040</t>
  </si>
  <si>
    <t>SMART.42037</t>
  </si>
  <si>
    <t>Халат белый на кнопках Эконом (рукава-резинк.) 5 шт/упак.дл110см., р-р52-54 арт.H110S,(100) Россия</t>
  </si>
  <si>
    <t>SMART.42032</t>
  </si>
  <si>
    <t>Чехлы для обуви (бахилы) EXTRA 100шт в рулоне голубые АДМ, арт. ABE100E/50/1 Китай</t>
  </si>
  <si>
    <t>SMART.42042</t>
  </si>
  <si>
    <t>Шапочка одноразовая ПП,с двойной резинкой р-р 58 цв. голубой 100 шт. Китай</t>
  </si>
  <si>
    <t>Простыня нетканая 80см х 200см SMS 10шт.</t>
  </si>
  <si>
    <t>SMART.30099</t>
  </si>
  <si>
    <t>Дождевик зеленый EVA с капюшоном (на кнопках) Komfi EVA005G, Китай (50)</t>
  </si>
  <si>
    <t>Дождевик синий EVA с капюшоном (на кнопках) Komfi EVA005B, Китай (50)</t>
  </si>
  <si>
    <t>SMART.42043</t>
  </si>
  <si>
    <t>SMART.42044</t>
  </si>
  <si>
    <t>Клейкая лента (скотч) 48мм*66м*45 мкм, прозрачный, РФ</t>
  </si>
  <si>
    <t>SMART.37022</t>
  </si>
  <si>
    <t>Вешалка д/верхней одежды р52-54 (черная),MPG3442 РФ (50)</t>
  </si>
  <si>
    <t>SMART.30075</t>
  </si>
  <si>
    <t>МОП Микрофибра-Мягкий абразив 40*13 карман+ухо арт. ГИ020/9-09 РФ (100)</t>
  </si>
  <si>
    <t>SMART.24104</t>
  </si>
  <si>
    <t>МОП Микрофибра-Жесткий абразив 40*13 карман+ухо арт. ГИ20/13-09 РФ (100)</t>
  </si>
  <si>
    <t>SMART.24105</t>
  </si>
  <si>
    <t>МОП Шубка белая желтая  полоса 50*15 карман+ухо, арт. ТВ-50-15 РФ (180)</t>
  </si>
  <si>
    <t>SMART.24106</t>
  </si>
  <si>
    <t>Швабра Флеттер "Мамонтенок чистолюб" м/фибра-лапша, нетелескоп.ручка голубая (24) MPM5415 Россия</t>
  </si>
  <si>
    <t>SMART.24107</t>
  </si>
  <si>
    <t>Щетка подметальная "НОВА" (18) MPG960713 РФ</t>
  </si>
  <si>
    <t>SMART.22067</t>
  </si>
  <si>
    <t>Средство дезинфицирующее Септаль 0,09л.с дисктопом РБ</t>
  </si>
  <si>
    <t>SMART.15033</t>
  </si>
  <si>
    <t>Сода кальцинированная с добавлением метасиликата натрия "Виксан" 500 гр. в коробкеРБ</t>
  </si>
  <si>
    <t>SMART.01049</t>
  </si>
  <si>
    <t>Пемолюкс порошок ср-во чистящее "Сода 5 Еxtra ослепительно  белый 480гр.</t>
  </si>
  <si>
    <t>SMART.01045</t>
  </si>
  <si>
    <t>Средство для уборки помещений, канистра, PRO-490 10 л, Польша</t>
  </si>
  <si>
    <t>SMART.01031</t>
  </si>
  <si>
    <t>Средство чистящее универсальное «ЭЛЬФ» концентрат 1л.</t>
  </si>
  <si>
    <t>SMART.01019</t>
  </si>
  <si>
    <t>Освежитель воздуха "Symphony" 300см3 Цитрус и инжир,РФ</t>
  </si>
  <si>
    <t>SMART.05026</t>
  </si>
  <si>
    <t>Мыло жидкое "AJM" ECONOM, 500 мл с пуш-пулом, РБ 4815560000195</t>
  </si>
  <si>
    <t>SMART.07048</t>
  </si>
  <si>
    <t>SMART.07047</t>
  </si>
  <si>
    <t>Жидкое мыло У ХАТУ   бут. 5 л., РБ</t>
  </si>
  <si>
    <t>SMART.07045</t>
  </si>
  <si>
    <t>Мыло жидкое Семейное 500 мл ЧИСТОFF</t>
  </si>
  <si>
    <t>Крем-мыло Роса "Свежесть зелени" алоэ и шалфей, 5 л., РБ</t>
  </si>
  <si>
    <t>SMART.07011</t>
  </si>
  <si>
    <t>SMART.07010</t>
  </si>
  <si>
    <t>Крем-мыло Роса "Персик" персик и черешня, 5 л., РБ</t>
  </si>
  <si>
    <t>SMART.07002</t>
  </si>
  <si>
    <t>Антибактериальное мыло жидкое "AJM", 5л. РБ</t>
  </si>
  <si>
    <t>Бависнаб Средство жидкое для мытья посуды 5 л.</t>
  </si>
  <si>
    <t>SMART.02028</t>
  </si>
  <si>
    <t>Контейнер бумажный с пластиковой крышкой 350мл 121*106*55мм (50 шт/упак)РФ</t>
  </si>
  <si>
    <t>Банка бумажная суповая белая с бумажной крышкой 445мл, d-75мм, h-100мм (25 шт/упак),16W Китай</t>
  </si>
  <si>
    <t>SMART.13037</t>
  </si>
  <si>
    <t>Бумага туалетная "Хатнiк 100" 95 гр. (40), РБ</t>
  </si>
  <si>
    <t>Диспенсер сидений для унитаза арт.45800-5124, (12), Турция</t>
  </si>
  <si>
    <t>SMART.33013</t>
  </si>
  <si>
    <t>Диспенсер для рул. туал. бумаги 24 см арт.45711-5105, (8) Турция</t>
  </si>
  <si>
    <t>SMART.33015</t>
  </si>
  <si>
    <t>Дозатор для жидкого мыла  РБ</t>
  </si>
  <si>
    <t>SMART.32002</t>
  </si>
  <si>
    <t>SMART.32014</t>
  </si>
  <si>
    <t>Насос-дозатор локтевой "МИД-02", ТУ BY 690777163.002-2010, изм. №1, рег.удостовер. МЗРБ № ИМ-7.1 РБ</t>
  </si>
  <si>
    <t>Пленка 30*250 пищевая (12) Россия</t>
  </si>
  <si>
    <t>SMART.18015</t>
  </si>
  <si>
    <t>Рукав для запекания 3м арт Р-069(30) КонтинентПак РФ</t>
  </si>
  <si>
    <t>SMART.18027</t>
  </si>
  <si>
    <t>Бумага для выпечки силиконизированная Bakery Line 38см*25м арт 400165(24) Швеция</t>
  </si>
  <si>
    <t>SMART.18062</t>
  </si>
  <si>
    <t>Трубочка полимерная д/напитков 5*125 прозрачная  (400шт), (50уп/кор) РБ</t>
  </si>
  <si>
    <t>SMART.19063</t>
  </si>
  <si>
    <t>SMART.19024</t>
  </si>
  <si>
    <t>Пика "Узелок" 10,5 см 100 штук, (40) Китай</t>
  </si>
  <si>
    <t>SMART.19033</t>
  </si>
  <si>
    <t>Свеча в гильзе, белая, 100шт. в упак., блок в термоусадке, PATTERA (6) Россия арт.401-560 (акция)</t>
  </si>
  <si>
    <t>SMART.19056</t>
  </si>
  <si>
    <t>Декоративные пики ФУТБОЛЬНЫЙ МЯЧ (70шт/упак) "AVIORA" (50) Китай арт.401-858</t>
  </si>
  <si>
    <t>Пика "Узелок" 6 см 100 штук (40) Китай</t>
  </si>
  <si>
    <t>SMART.19025</t>
  </si>
  <si>
    <t>Средство чистящее Пемоксоль-М Яблоко 400гр. М-27 (15) Россия</t>
  </si>
  <si>
    <t>SMART.03015</t>
  </si>
  <si>
    <t>Cif СИЛА ПРИРОДЫ Чистящее средство для кухни, 500мл., арт.67761314, (10), Россия</t>
  </si>
  <si>
    <t>SMART.03029</t>
  </si>
  <si>
    <t>Ср-во для быстрого растворения жир. загряз без т."AnyDay Gloss" 0,5л.*</t>
  </si>
  <si>
    <t>SMART.03024</t>
  </si>
  <si>
    <t>Cif для Дачи чистящий спрей для мангалов и гриля, 500мл. арт. 67739197, (12), Россия</t>
  </si>
  <si>
    <t>SMART.03028</t>
  </si>
  <si>
    <t>Средство для мытья посуды "AJM" с глицерином 5 л.РБ</t>
  </si>
  <si>
    <t>SMART.02014</t>
  </si>
  <si>
    <t>Средство для мытья посуды Fairy Сочный Лимон 450 мл.РФ Джи</t>
  </si>
  <si>
    <t>SMART.02017</t>
  </si>
  <si>
    <t>BIGZZ Средство для мытья стекол лимон 500 мл РБ</t>
  </si>
  <si>
    <t>SMART.08023</t>
  </si>
  <si>
    <t>Средство чистящее CIF Легкость чистоты для стекол 500мл.РФ</t>
  </si>
  <si>
    <t>SMART.08028</t>
  </si>
  <si>
    <t>Стиральный порошок ЛОТОС-М Автомат 400гр. СМ-1012 (36) Россия</t>
  </si>
  <si>
    <t>SMART.06035</t>
  </si>
  <si>
    <t>Синтет. моющее ср-во Tide Автомат Альпийская свежесть 3 кг РФ</t>
  </si>
  <si>
    <t>SMART.06023</t>
  </si>
  <si>
    <t>Средство моющее синтетическое ТМС 0,9кг.</t>
  </si>
  <si>
    <t>SMART.01020</t>
  </si>
  <si>
    <t>Синтет. моющее ср-во Tide Автомат с ароматом сибирских трав color 3 кг РФ</t>
  </si>
  <si>
    <t>SMART.06052</t>
  </si>
  <si>
    <t>Пятновыводитель  д/тканей жидкий Vanish Oxi Action 1000мл.(12) Россия</t>
  </si>
  <si>
    <t>SMART.06019</t>
  </si>
  <si>
    <t>Vernel кондиционер д/белья 910 мл. Сенситив Алоэ Вера и Миндальное молочко конц.РФ</t>
  </si>
  <si>
    <t>SMART.06009</t>
  </si>
  <si>
    <t>Чистящее средство Санокс 750 мл (15) Россия</t>
  </si>
  <si>
    <t>SMART.04019</t>
  </si>
  <si>
    <t>SMART.10008</t>
  </si>
  <si>
    <t>Средство для ручной чистки ковров 0.5 л. РБ</t>
  </si>
  <si>
    <t>Средство для чистки канализационных стоков ВЕЩЬ 55г.</t>
  </si>
  <si>
    <t>SMART.09007</t>
  </si>
  <si>
    <t>SMART.25029</t>
  </si>
  <si>
    <t>Черенок для щеток Эконом дерево Высш.сорт 120см (25) MPG4463 РФ</t>
  </si>
  <si>
    <t>SMART.25021</t>
  </si>
  <si>
    <t>Черенок для щеток красный 110см (24) MPG1479 Италия</t>
  </si>
  <si>
    <t>Черенок для щеток лайм 110см (24) MPG1479 Италия</t>
  </si>
  <si>
    <t>SMART.25022</t>
  </si>
  <si>
    <t>SMART.25026</t>
  </si>
  <si>
    <t>Черенок для щеток синий 110см (24) MPG1479 Италия</t>
  </si>
  <si>
    <t>Черенок для щеток оранж. 110см (24) MPG1479 Италия</t>
  </si>
  <si>
    <t>SMART.25023</t>
  </si>
  <si>
    <t>Черенок для щеток серебр. 110см (24) MPG1479 Италия</t>
  </si>
  <si>
    <t>SMART.25025</t>
  </si>
  <si>
    <t>SMART.22042</t>
  </si>
  <si>
    <t>Щетка полотерная "ШРОБЕР" (36) MPG961178 РФ</t>
  </si>
  <si>
    <t>Щетка+совок "ЛЕНИВКА" МИКС (10) MPG1561 РФ</t>
  </si>
  <si>
    <t>SMART.22046</t>
  </si>
  <si>
    <t>Щетка уличная "Гардена" с высокой щетиной MPG 960355 (18) РФ</t>
  </si>
  <si>
    <t>SMART.22044</t>
  </si>
  <si>
    <t>Водосгон "Good Way" с резинкой 25 см (60) МИКС S-01 Китай</t>
  </si>
  <si>
    <t>SMART.23036</t>
  </si>
  <si>
    <t>SMART.23016</t>
  </si>
  <si>
    <t>Окномойка "Умничка" 25см c телескоп.ручкой 95см, оранж (24)KWL10504-15 Китай</t>
  </si>
  <si>
    <t>SMART.12047</t>
  </si>
  <si>
    <t>SMART.42048</t>
  </si>
  <si>
    <t>SMART.42052</t>
  </si>
  <si>
    <t>SMART.41229</t>
  </si>
  <si>
    <t>SMART.41234</t>
  </si>
  <si>
    <t>SMART.41236</t>
  </si>
  <si>
    <t>SMART.41227</t>
  </si>
  <si>
    <t>SMART.41221</t>
  </si>
  <si>
    <t>SMART.41222</t>
  </si>
  <si>
    <t>SMART.41191</t>
  </si>
  <si>
    <t>SMART.07062</t>
  </si>
  <si>
    <t>SMART.07063</t>
  </si>
  <si>
    <t>SMART.30091</t>
  </si>
  <si>
    <t>SMART.30090</t>
  </si>
  <si>
    <t>SMART.24112</t>
  </si>
  <si>
    <t>SMART.24116</t>
  </si>
  <si>
    <t>SMART.24117</t>
  </si>
  <si>
    <t>SMART.24113</t>
  </si>
  <si>
    <t>SMART.24115</t>
  </si>
  <si>
    <t>SMART.24100</t>
  </si>
  <si>
    <t>SMART.24109</t>
  </si>
  <si>
    <t>SMART.24049</t>
  </si>
  <si>
    <t>SMART.26008</t>
  </si>
  <si>
    <t>SMART.26021</t>
  </si>
  <si>
    <t>SMART.29044</t>
  </si>
  <si>
    <t>SMART.29046</t>
  </si>
  <si>
    <t>SMART.29047</t>
  </si>
  <si>
    <t>SMART.29063</t>
  </si>
  <si>
    <t>SMART.29021</t>
  </si>
  <si>
    <t>SMART.29089</t>
  </si>
  <si>
    <t>SMART.29091</t>
  </si>
  <si>
    <t>SMART.29092</t>
  </si>
  <si>
    <t>SMART.29103</t>
  </si>
  <si>
    <t>SMART.29104</t>
  </si>
  <si>
    <t>SMART.29105</t>
  </si>
  <si>
    <t>SMART.22074</t>
  </si>
  <si>
    <t>SMART.22079</t>
  </si>
  <si>
    <t>Метла березовая</t>
  </si>
  <si>
    <t>SMART.22072</t>
  </si>
  <si>
    <t>SMART.22070</t>
  </si>
  <si>
    <t>SMART.22071</t>
  </si>
  <si>
    <t>SMART.22068</t>
  </si>
  <si>
    <t>SMART.25044</t>
  </si>
  <si>
    <t>SMART.25045</t>
  </si>
  <si>
    <t>SMART.25040</t>
  </si>
  <si>
    <t>SMART.25039</t>
  </si>
  <si>
    <t>SMART.25041</t>
  </si>
  <si>
    <t>SMART.25033</t>
  </si>
  <si>
    <t>SMART.25003</t>
  </si>
  <si>
    <t>SMART.28044</t>
  </si>
  <si>
    <t>SMART.28043</t>
  </si>
  <si>
    <t>SMART.28041</t>
  </si>
  <si>
    <t>SMART.28042</t>
  </si>
  <si>
    <t>SMART.01048</t>
  </si>
  <si>
    <t>SMART.09009</t>
  </si>
  <si>
    <t>SMART.04057</t>
  </si>
  <si>
    <t>SMART.06065</t>
  </si>
  <si>
    <t>SMART.06066</t>
  </si>
  <si>
    <t>SMART.06067</t>
  </si>
  <si>
    <t>SMART.06069</t>
  </si>
  <si>
    <t>Мыло жидкое Синергетик экол. Антибак.биоразлаг. нейтрализ. для кух Антизапах лемонграсс и мят 0,5</t>
  </si>
  <si>
    <t>Мыло жидкоеСинергетик эколог.Антибактер.биоразлаг.гипоалир для рук и тела имбирь, берг. ультразащ 1л</t>
  </si>
  <si>
    <t>SMART.03034</t>
  </si>
  <si>
    <t>Ср-во Синергетик биоразлагаем. для удаления жира и нагара 1л РФ</t>
  </si>
  <si>
    <t>Синергетик Биоразлагаем. концен.универ. гипоалирген.  порошок для стирки 20ст. по 25 гр РФ</t>
  </si>
  <si>
    <t>Ср-во Синергетик безхлорное кислородосодер. биоразлаг. для белья и поверхн. отбеливающее 1л РФ</t>
  </si>
  <si>
    <t>Ср-во для выведения пятен Пятновыводитель Синергетик 1л. РФ</t>
  </si>
  <si>
    <t>Биоразлогаемый концентр.гель Синергетик для стирки цвет. белья 2,75л.РФ</t>
  </si>
  <si>
    <t>Ср-во Синергетик биоразлагаем.  для мытья сантехники Зеленая сила. 0,7л РФ</t>
  </si>
  <si>
    <t>UNICUM Гранулированное ср-во д/удаления засоров ТОРНАДО, 600гр, Россия</t>
  </si>
  <si>
    <t>Пемолюкс порош. чистящий 480г. Морской бриз РФ</t>
  </si>
  <si>
    <t>Мочалка "Мамонтенок чистолюб" металл 2шт/упак MPM6788 (100) РФ</t>
  </si>
  <si>
    <t>Мочалка дляя посуды металлическая, СПИРАЛЬ, 16гр. PATERRA 1шт./упак (360) Китай арт.402-378</t>
  </si>
  <si>
    <t>Губка д/посуды "Мамонтенок чистолюб"  MAXI 5 шт. (40)MPМ4982 РБ</t>
  </si>
  <si>
    <t>Губка д/посуды "Умничка" MINI 5шт. MPU0472 (60) РБ</t>
  </si>
  <si>
    <t>Черенок деревянный ф30 мм 1 с сухой шлифованный</t>
  </si>
  <si>
    <t>Черенок деревянный Ф40 мм с  сухой шлифованный, РФ.</t>
  </si>
  <si>
    <t>Лопата снеговая 3-х бортная оцинков.480*340 (РФ)</t>
  </si>
  <si>
    <t>Лопата оцинкованная 1-бор 500*375 РФ</t>
  </si>
  <si>
    <t>Лопата снегоуборочная,пластиковая ЛСП-4</t>
  </si>
  <si>
    <t>Лопата 3-х бортная  460*350, с планкой алюм 1.5мм (РФ)</t>
  </si>
  <si>
    <t>Грабли веерные раздвижные "Умничка" 15зуб. с металл. черенком 125-155 см и фикс. (24) FK-01 Китай</t>
  </si>
  <si>
    <t>Совок для мусора MPG7440 Россия (40)</t>
  </si>
  <si>
    <t>Щетка "УТЮГ" МАКСИ "Мамонтенок чистолюб" (24), MPM6986 РФ</t>
  </si>
  <si>
    <t>Щетка для посуды "Умничка" (240)  MPU5378 РФ</t>
  </si>
  <si>
    <t>Щетка+совок складной "ЛЕНИВКА" МП (15) MPG960515 РФ</t>
  </si>
  <si>
    <t>Совок с длинной ручкой "Палермо" резинка (24), MPG962762 РФ</t>
  </si>
  <si>
    <t>Салфетка из микрофибры 29*29 200 пл голубая (200) Китай</t>
  </si>
  <si>
    <t>Салфетка из микрофибры 29*29 200 пл Красная (200) Китай</t>
  </si>
  <si>
    <t>Тряпка из микрофибры 40*60см 250пл. СТАНДАРТ красная (200) Китай</t>
  </si>
  <si>
    <t>Тряпка из микрофибры 60*80см 250пл. фиолетовая (100) Китай</t>
  </si>
  <si>
    <t>Тряпка из микрофибры 80*100см 250пл. голубая (50) Китай</t>
  </si>
  <si>
    <t>Салфетка из микрофибры 25*25 Ultra 200 пл Желтая (200) Китай</t>
  </si>
  <si>
    <t>Салфетка из микрофибры 25*25 Ultra 200 пл Зеленый (200) Китай</t>
  </si>
  <si>
    <t>Салфетка из микрофибры 25*25 Ultra 200 пл Красный (200) Китай</t>
  </si>
  <si>
    <t>Тряпка д/пола "Умничка" х/б бел 60*70 см (20) MPU0649 РФ</t>
  </si>
  <si>
    <t>Тряпка д/пола "Умничка" х/б бел 80*100 см (20) MPU1189 РФ</t>
  </si>
  <si>
    <t>Тряпка д/пола "Умничка" х/б серая 60*70 см (20)MPU0462 РФ</t>
  </si>
  <si>
    <t>Комплект WC "Бруно" (36) белый MPG0014 РФ</t>
  </si>
  <si>
    <t>Комплект WC "Малютка" (25) белый MPG020059/960652 РФ</t>
  </si>
  <si>
    <t>Насадка Флеттер "Умничка"м/фибра бархат 44*14см Микс:Оранж+Мята KF-P024R(100) Китай</t>
  </si>
  <si>
    <t>Моп УльтраСпин Мини, белый, арт. 531141</t>
  </si>
  <si>
    <t>Насадка из микроволокна УльтраСпин Мини VILEDA, 531141/152901</t>
  </si>
  <si>
    <t>Держатель для МОПов (60*15см карман пластик  серый 24шт/кор) NP193</t>
  </si>
  <si>
    <t>Держатель мопов Кентукки 17см арт. IM210</t>
  </si>
  <si>
    <t>МОП Кентукки 350г (25 шт/мешок) арт. Ken-350</t>
  </si>
  <si>
    <t>Сменная насадка (МОП) для швабры 40 см (Турция), NMZ 8240</t>
  </si>
  <si>
    <t>Сменная насадка (МОП) для швабры 50 см (Турция), NMZ 8250</t>
  </si>
  <si>
    <t>Опрыскиватель "Умничка" 0,45л ракушка (90) МИКС, MPU-222, Китай</t>
  </si>
  <si>
    <t>Ёрш бутылочный с губкой "Умничка" L25см D5см (25/100) SM-25 Россия</t>
  </si>
  <si>
    <t>Перчатки Household Gloves, нитрил.текстур. на пальцах, голубые, M, 500/50, KN002B, Малазия</t>
  </si>
  <si>
    <t>Перчатки  латексные Household GLoves М синие HR 250/25 РФ</t>
  </si>
  <si>
    <t>Перчатки Household Gloves, нитрил.текстур. на пальцах, ЧЕРНЫЕ, M, 500/50, KN003BL, Малазия</t>
  </si>
  <si>
    <t>Перчатки резиновые PRACTI EXTRA DRY р-р М, арт 407340, Тайланд (20)</t>
  </si>
  <si>
    <t>Перчатки хозяйственные латексные БИКОЛОР XL/синий+желтый/ KOMFI BICOLO4, Китай (144)</t>
  </si>
  <si>
    <t>Перчатки хозяйственные латексные СВЕРХПРОЧНЫЕ БИКОЛОР S/белый+красный/ KOMFI BICOLRA1, Китай (144)</t>
  </si>
  <si>
    <t>Перчатки латексные "Умничка" L (12/240) 40 гр. MPU-L Китай (240)</t>
  </si>
  <si>
    <t>Маски одноразовые трехслойные (голуб.) с носовым фиксатором (по 50шт в упаковке) Россия</t>
  </si>
  <si>
    <t>Шапочка "Шарлотта" белая Эконом №100/100073000</t>
  </si>
  <si>
    <t>Полотенца бумажные GRITE Economy 250 V-сл (упак 250шт.) Литва</t>
  </si>
  <si>
    <r>
      <rPr>
        <b/>
        <sz val="14"/>
        <rFont val="Arial"/>
        <family val="2"/>
        <charset val="204"/>
      </rPr>
      <t xml:space="preserve">Частное производственно-торговое унитарное предприятие «Смартикон»
</t>
    </r>
    <r>
      <rPr>
        <sz val="12"/>
        <rFont val="Arial"/>
        <family val="2"/>
        <charset val="204"/>
      </rPr>
      <t xml:space="preserve">Юр.адрес: 220012 г. Минск, пер. Калинина д.5А, к.71а. Офис/Склад: г. Минск, пер. Калинина 5а, УНП 191827058
р/с BY07ALFA30122721260030270000  в ЗАО «Альфа-Банк» 220013, г. Минск, ул. Сурганова, 43 СВИФТ — ALFABY2X. 
+375 17 399-10-20  |  +375 17 399-52-20  |  +375 17 399-53-20  |  +375 17 399-20-20
+375 29 655-55-31  |  +375 29 666-94-55  |  +375 29 511-57-34  |  +375 29 760-10-90                                                         
 www.смартикон.бел     www.smartikon.by    E-mail:optovik79@tut.by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</si>
</sst>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color theme="0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4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9"/>
      <color indexed="9"/>
      <name val="Arial Cyr"/>
      <charset val="204"/>
    </font>
    <font>
      <sz val="9"/>
      <color indexed="9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4"/>
      <color rgb="FFF8F8F8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0"/>
      <color theme="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4FB82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ABA0A"/>
        <bgColor indexed="64"/>
      </patternFill>
    </fill>
    <fill>
      <patternFill patternType="solid">
        <fgColor rgb="FFEC751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25" fillId="0" borderId="0"/>
  </cellStyleXfs>
  <cellXfs count="153">
    <xf numFmtId="0" fontId="0" fillId="0" borderId="0" xfId="0"/>
    <xf numFmtId="0" fontId="1" fillId="0" borderId="0" xfId="1"/>
    <xf numFmtId="0" fontId="15" fillId="0" borderId="0" xfId="1" applyFont="1" applyBorder="1" applyAlignment="1" applyProtection="1">
      <alignment vertical="center" wrapText="1"/>
      <protection locked="0" hidden="1"/>
    </xf>
    <xf numFmtId="3" fontId="18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/>
    <xf numFmtId="2" fontId="20" fillId="0" borderId="0" xfId="1" applyNumberFormat="1" applyFont="1"/>
    <xf numFmtId="2" fontId="21" fillId="0" borderId="0" xfId="1" applyNumberFormat="1" applyFont="1" applyFill="1"/>
    <xf numFmtId="2" fontId="23" fillId="0" borderId="0" xfId="0" applyNumberFormat="1" applyFont="1"/>
    <xf numFmtId="1" fontId="27" fillId="0" borderId="1" xfId="0" applyNumberFormat="1" applyFont="1" applyFill="1" applyBorder="1" applyAlignment="1">
      <alignment vertical="center"/>
    </xf>
    <xf numFmtId="1" fontId="27" fillId="0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26" fillId="0" borderId="0" xfId="0" applyFont="1" applyFill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8" fillId="0" borderId="0" xfId="1" applyFont="1" applyFill="1" applyBorder="1" applyAlignment="1">
      <alignment horizontal="left" vertical="center"/>
    </xf>
    <xf numFmtId="0" fontId="28" fillId="0" borderId="0" xfId="1" applyFont="1" applyFill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6" fillId="0" borderId="0" xfId="1" applyFont="1" applyBorder="1" applyAlignment="1" applyProtection="1">
      <alignment vertical="center"/>
      <protection locked="0" hidden="1"/>
    </xf>
    <xf numFmtId="0" fontId="17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6" fillId="0" borderId="0" xfId="1" applyFont="1" applyFill="1" applyBorder="1" applyAlignment="1">
      <alignment vertical="center"/>
    </xf>
    <xf numFmtId="0" fontId="18" fillId="0" borderId="0" xfId="0" applyFont="1" applyAlignment="1">
      <alignment vertical="center" shrinkToFit="1"/>
    </xf>
    <xf numFmtId="0" fontId="19" fillId="0" borderId="0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0" xfId="1" applyFont="1" applyBorder="1" applyAlignment="1">
      <alignment vertical="center"/>
    </xf>
    <xf numFmtId="2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/>
    <xf numFmtId="2" fontId="6" fillId="0" borderId="1" xfId="0" applyNumberFormat="1" applyFont="1" applyBorder="1" applyAlignment="1">
      <alignment horizontal="center" vertical="center" wrapText="1"/>
    </xf>
    <xf numFmtId="2" fontId="22" fillId="0" borderId="1" xfId="1" applyNumberFormat="1" applyFont="1" applyBorder="1" applyAlignment="1">
      <alignment vertical="center"/>
    </xf>
    <xf numFmtId="2" fontId="21" fillId="0" borderId="1" xfId="1" applyNumberFormat="1" applyFont="1" applyFill="1" applyBorder="1"/>
    <xf numFmtId="2" fontId="20" fillId="0" borderId="1" xfId="1" applyNumberFormat="1" applyFont="1" applyBorder="1"/>
    <xf numFmtId="2" fontId="20" fillId="0" borderId="1" xfId="1" applyNumberFormat="1" applyFont="1" applyBorder="1" applyAlignment="1">
      <alignment vertical="center"/>
    </xf>
    <xf numFmtId="2" fontId="23" fillId="0" borderId="1" xfId="1" applyNumberFormat="1" applyFont="1" applyFill="1" applyBorder="1" applyAlignment="1">
      <alignment horizontal="left" vertical="center"/>
    </xf>
    <xf numFmtId="2" fontId="23" fillId="0" borderId="1" xfId="0" applyNumberFormat="1" applyFont="1" applyBorder="1"/>
    <xf numFmtId="2" fontId="23" fillId="0" borderId="1" xfId="1" applyNumberFormat="1" applyFont="1" applyFill="1" applyBorder="1" applyAlignment="1">
      <alignment vertical="center"/>
    </xf>
    <xf numFmtId="2" fontId="23" fillId="0" borderId="1" xfId="0" applyNumberFormat="1" applyFont="1" applyFill="1" applyBorder="1"/>
    <xf numFmtId="2" fontId="33" fillId="5" borderId="1" xfId="0" applyNumberFormat="1" applyFont="1" applyFill="1" applyBorder="1" applyAlignment="1">
      <alignment horizontal="center" vertical="center" wrapText="1"/>
    </xf>
    <xf numFmtId="2" fontId="33" fillId="6" borderId="1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2" fontId="23" fillId="8" borderId="1" xfId="0" applyNumberFormat="1" applyFont="1" applyFill="1" applyBorder="1"/>
    <xf numFmtId="2" fontId="22" fillId="8" borderId="1" xfId="1" applyNumberFormat="1" applyFont="1" applyFill="1" applyBorder="1" applyAlignment="1">
      <alignment vertical="center"/>
    </xf>
    <xf numFmtId="2" fontId="23" fillId="8" borderId="1" xfId="1" applyNumberFormat="1" applyFont="1" applyFill="1" applyBorder="1" applyAlignment="1">
      <alignment vertical="center"/>
    </xf>
    <xf numFmtId="0" fontId="30" fillId="9" borderId="1" xfId="1" applyFont="1" applyFill="1" applyBorder="1" applyAlignment="1">
      <alignment horizontal="center" vertical="center"/>
    </xf>
    <xf numFmtId="0" fontId="27" fillId="9" borderId="1" xfId="1" applyFont="1" applyFill="1" applyBorder="1" applyAlignment="1">
      <alignment horizontal="left" vertical="center"/>
    </xf>
    <xf numFmtId="2" fontId="30" fillId="9" borderId="1" xfId="1" applyNumberFormat="1" applyFont="1" applyFill="1" applyBorder="1" applyAlignment="1">
      <alignment horizontal="center" vertical="center"/>
    </xf>
    <xf numFmtId="2" fontId="27" fillId="9" borderId="1" xfId="0" applyNumberFormat="1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vertical="center"/>
    </xf>
    <xf numFmtId="2" fontId="30" fillId="9" borderId="1" xfId="0" applyNumberFormat="1" applyFont="1" applyFill="1" applyBorder="1" applyAlignment="1">
      <alignment horizontal="center" vertical="center"/>
    </xf>
    <xf numFmtId="0" fontId="27" fillId="9" borderId="1" xfId="1" applyFont="1" applyFill="1" applyBorder="1" applyAlignment="1">
      <alignment vertical="center"/>
    </xf>
    <xf numFmtId="1" fontId="27" fillId="9" borderId="1" xfId="0" applyNumberFormat="1" applyFont="1" applyFill="1" applyBorder="1" applyAlignment="1">
      <alignment vertical="center"/>
    </xf>
    <xf numFmtId="2" fontId="29" fillId="9" borderId="1" xfId="0" applyNumberFormat="1" applyFont="1" applyFill="1" applyBorder="1" applyAlignment="1">
      <alignment horizontal="center" vertical="center"/>
    </xf>
    <xf numFmtId="1" fontId="27" fillId="9" borderId="1" xfId="0" applyNumberFormat="1" applyFont="1" applyFill="1" applyBorder="1" applyAlignment="1">
      <alignment vertical="center" wrapText="1"/>
    </xf>
    <xf numFmtId="1" fontId="30" fillId="9" borderId="1" xfId="0" applyNumberFormat="1" applyFont="1" applyFill="1" applyBorder="1" applyAlignment="1">
      <alignment horizontal="center" vertical="center" wrapText="1"/>
    </xf>
    <xf numFmtId="2" fontId="27" fillId="9" borderId="1" xfId="0" applyNumberFormat="1" applyFont="1" applyFill="1" applyBorder="1" applyAlignment="1">
      <alignment vertical="center"/>
    </xf>
    <xf numFmtId="1" fontId="30" fillId="9" borderId="1" xfId="0" applyNumberFormat="1" applyFont="1" applyFill="1" applyBorder="1" applyAlignment="1">
      <alignment horizontal="center" vertical="center"/>
    </xf>
    <xf numFmtId="2" fontId="27" fillId="9" borderId="1" xfId="1" applyNumberFormat="1" applyFont="1" applyFill="1" applyBorder="1" applyAlignment="1">
      <alignment vertical="center"/>
    </xf>
    <xf numFmtId="0" fontId="34" fillId="9" borderId="1" xfId="0" applyFont="1" applyFill="1" applyBorder="1" applyAlignment="1">
      <alignment horizontal="center" vertical="center"/>
    </xf>
    <xf numFmtId="2" fontId="22" fillId="9" borderId="1" xfId="1" applyNumberFormat="1" applyFont="1" applyFill="1" applyBorder="1" applyAlignment="1">
      <alignment vertical="center"/>
    </xf>
    <xf numFmtId="2" fontId="27" fillId="9" borderId="1" xfId="1" applyNumberFormat="1" applyFont="1" applyFill="1" applyBorder="1" applyAlignment="1">
      <alignment horizontal="center" vertical="center"/>
    </xf>
    <xf numFmtId="0" fontId="30" fillId="9" borderId="1" xfId="1" applyFont="1" applyFill="1" applyBorder="1" applyAlignment="1">
      <alignment horizontal="center" vertical="center" wrapText="1"/>
    </xf>
    <xf numFmtId="1" fontId="30" fillId="9" borderId="1" xfId="1" applyNumberFormat="1" applyFont="1" applyFill="1" applyBorder="1" applyAlignment="1">
      <alignment horizontal="center" vertical="center" wrapText="1"/>
    </xf>
    <xf numFmtId="2" fontId="23" fillId="9" borderId="1" xfId="0" applyNumberFormat="1" applyFont="1" applyFill="1" applyBorder="1"/>
    <xf numFmtId="2" fontId="34" fillId="9" borderId="1" xfId="0" applyNumberFormat="1" applyFont="1" applyFill="1" applyBorder="1" applyAlignment="1">
      <alignment horizontal="center"/>
    </xf>
    <xf numFmtId="2" fontId="29" fillId="9" borderId="1" xfId="0" applyNumberFormat="1" applyFont="1" applyFill="1" applyBorder="1" applyAlignment="1">
      <alignment horizontal="center"/>
    </xf>
    <xf numFmtId="0" fontId="29" fillId="9" borderId="1" xfId="0" applyFont="1" applyFill="1" applyBorder="1"/>
    <xf numFmtId="2" fontId="29" fillId="9" borderId="0" xfId="0" applyNumberFormat="1" applyFont="1" applyFill="1" applyAlignment="1">
      <alignment horizontal="center"/>
    </xf>
    <xf numFmtId="0" fontId="30" fillId="9" borderId="1" xfId="0" applyFont="1" applyFill="1" applyBorder="1" applyAlignment="1">
      <alignment horizontal="center" vertical="center" wrapText="1"/>
    </xf>
    <xf numFmtId="2" fontId="34" fillId="9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vertical="center"/>
    </xf>
    <xf numFmtId="2" fontId="30" fillId="0" borderId="1" xfId="1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2" fontId="22" fillId="10" borderId="1" xfId="1" applyNumberFormat="1" applyFont="1" applyFill="1" applyBorder="1" applyAlignment="1">
      <alignment vertical="center"/>
    </xf>
    <xf numFmtId="2" fontId="27" fillId="0" borderId="1" xfId="1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1" fontId="30" fillId="0" borderId="1" xfId="1" applyNumberFormat="1" applyFont="1" applyFill="1" applyBorder="1" applyAlignment="1">
      <alignment horizontal="center" vertical="center" wrapText="1"/>
    </xf>
    <xf numFmtId="2" fontId="27" fillId="0" borderId="1" xfId="1" applyNumberFormat="1" applyFont="1" applyFill="1" applyBorder="1" applyAlignment="1">
      <alignment vertical="center"/>
    </xf>
    <xf numFmtId="1" fontId="30" fillId="0" borderId="1" xfId="1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left" vertical="center"/>
    </xf>
    <xf numFmtId="2" fontId="37" fillId="0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Fill="1" applyBorder="1" applyAlignment="1">
      <alignment horizontal="center" vertical="center" shrinkToFit="1"/>
    </xf>
    <xf numFmtId="2" fontId="37" fillId="0" borderId="0" xfId="1" applyNumberFormat="1" applyFont="1" applyFill="1" applyBorder="1" applyAlignment="1">
      <alignment horizontal="right" vertical="center"/>
    </xf>
    <xf numFmtId="2" fontId="37" fillId="0" borderId="0" xfId="1" applyNumberFormat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2" fontId="37" fillId="0" borderId="0" xfId="0" applyNumberFormat="1" applyFont="1" applyFill="1" applyBorder="1" applyAlignment="1">
      <alignment horizontal="right" vertical="center" wrapText="1"/>
    </xf>
    <xf numFmtId="2" fontId="37" fillId="0" borderId="0" xfId="1" applyNumberFormat="1" applyFont="1" applyFill="1" applyBorder="1" applyAlignment="1">
      <alignment horizontal="right" vertical="center" wrapText="1"/>
    </xf>
    <xf numFmtId="2" fontId="37" fillId="0" borderId="0" xfId="0" applyNumberFormat="1" applyFont="1" applyFill="1" applyBorder="1" applyAlignment="1">
      <alignment horizontal="right" vertical="center" shrinkToFit="1"/>
    </xf>
    <xf numFmtId="2" fontId="37" fillId="0" borderId="0" xfId="0" applyNumberFormat="1" applyFont="1" applyFill="1" applyBorder="1" applyAlignment="1">
      <alignment horizontal="right" vertical="center" wrapText="1" shrinkToFit="1"/>
    </xf>
    <xf numFmtId="2" fontId="37" fillId="0" borderId="0" xfId="0" applyNumberFormat="1" applyFont="1"/>
    <xf numFmtId="0" fontId="35" fillId="0" borderId="0" xfId="0" applyFont="1"/>
    <xf numFmtId="2" fontId="23" fillId="0" borderId="2" xfId="1" applyNumberFormat="1" applyFont="1" applyFill="1" applyBorder="1" applyAlignment="1">
      <alignment horizontal="left" vertical="center"/>
    </xf>
    <xf numFmtId="1" fontId="30" fillId="9" borderId="2" xfId="0" applyNumberFormat="1" applyFont="1" applyFill="1" applyBorder="1" applyAlignment="1">
      <alignment horizontal="center" vertical="center"/>
    </xf>
    <xf numFmtId="2" fontId="22" fillId="0" borderId="2" xfId="1" applyNumberFormat="1" applyFont="1" applyBorder="1" applyAlignment="1">
      <alignment vertical="center"/>
    </xf>
    <xf numFmtId="2" fontId="23" fillId="0" borderId="2" xfId="0" applyNumberFormat="1" applyFont="1" applyBorder="1"/>
    <xf numFmtId="2" fontId="23" fillId="9" borderId="2" xfId="0" applyNumberFormat="1" applyFont="1" applyFill="1" applyBorder="1"/>
    <xf numFmtId="2" fontId="23" fillId="8" borderId="2" xfId="0" applyNumberFormat="1" applyFont="1" applyFill="1" applyBorder="1"/>
    <xf numFmtId="0" fontId="27" fillId="0" borderId="1" xfId="1" applyFont="1" applyFill="1" applyBorder="1" applyAlignment="1">
      <alignment horizontal="left" vertical="center"/>
    </xf>
    <xf numFmtId="0" fontId="29" fillId="0" borderId="1" xfId="0" applyFont="1" applyFill="1" applyBorder="1"/>
    <xf numFmtId="0" fontId="29" fillId="0" borderId="1" xfId="0" applyFont="1" applyFill="1" applyBorder="1" applyAlignment="1"/>
    <xf numFmtId="2" fontId="34" fillId="0" borderId="1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24" fillId="6" borderId="7" xfId="1" applyFont="1" applyFill="1" applyBorder="1" applyAlignment="1">
      <alignment horizontal="center" vertical="center" wrapText="1"/>
    </xf>
    <xf numFmtId="0" fontId="24" fillId="6" borderId="3" xfId="1" applyFont="1" applyFill="1" applyBorder="1" applyAlignment="1">
      <alignment horizontal="center" vertical="center" wrapText="1"/>
    </xf>
    <xf numFmtId="0" fontId="24" fillId="6" borderId="8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6" fillId="0" borderId="6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/>
    </xf>
  </cellXfs>
  <cellStyles count="4">
    <cellStyle name="Normal_pl150998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colors>
    <mruColors>
      <color rgb="FFCFB6E4"/>
      <color rgb="FFEC751C"/>
      <color rgb="FF6ABA0A"/>
      <color rgb="FFE8FAD0"/>
      <color rgb="FFF8F8F8"/>
      <color rgb="FFFF9933"/>
      <color rgb="FFEAEAEA"/>
      <color rgb="FF4FB823"/>
      <color rgb="FF70AD47"/>
      <color rgb="FFFBC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127287</xdr:colOff>
      <xdr:row>5</xdr:row>
      <xdr:rowOff>519956</xdr:rowOff>
    </xdr:from>
    <xdr:to>
      <xdr:col>8</xdr:col>
      <xdr:colOff>221992</xdr:colOff>
      <xdr:row>5</xdr:row>
      <xdr:rowOff>1091456</xdr:rowOff>
    </xdr:to>
    <xdr:pic>
      <xdr:nvPicPr>
        <xdr:cNvPr id="5" name="Рисунок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758" y="1304368"/>
          <a:ext cx="30194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martikon.by/public/import/im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Sheet"/>
    </sheetNames>
    <sheetDataSet>
      <sheetData sheetId="0">
        <row r="2">
          <cell r="G2">
            <v>0.4</v>
          </cell>
          <cell r="H2">
            <v>0.39</v>
          </cell>
          <cell r="I2">
            <v>0.37</v>
          </cell>
        </row>
        <row r="6">
          <cell r="G6">
            <v>2.93</v>
          </cell>
          <cell r="H6">
            <v>2.93</v>
          </cell>
          <cell r="I6">
            <v>2.93</v>
          </cell>
        </row>
        <row r="7">
          <cell r="G7">
            <v>14.53</v>
          </cell>
          <cell r="H7">
            <v>13.98</v>
          </cell>
          <cell r="I7">
            <v>13.42</v>
          </cell>
        </row>
        <row r="8">
          <cell r="G8">
            <v>14.53</v>
          </cell>
          <cell r="H8">
            <v>13.98</v>
          </cell>
          <cell r="I8">
            <v>13.42</v>
          </cell>
        </row>
        <row r="10">
          <cell r="G10">
            <v>0.6</v>
          </cell>
          <cell r="H10">
            <v>0.57999999999999996</v>
          </cell>
          <cell r="I10">
            <v>0.55000000000000004</v>
          </cell>
        </row>
        <row r="17">
          <cell r="G17">
            <v>3.17</v>
          </cell>
          <cell r="H17">
            <v>2.7</v>
          </cell>
          <cell r="I17">
            <v>2.54</v>
          </cell>
        </row>
        <row r="18">
          <cell r="G18">
            <v>1.24</v>
          </cell>
          <cell r="H18">
            <v>1.05</v>
          </cell>
          <cell r="I18">
            <v>0.99</v>
          </cell>
        </row>
        <row r="19">
          <cell r="G19">
            <v>1.28</v>
          </cell>
          <cell r="H19">
            <v>1.0900000000000001</v>
          </cell>
          <cell r="I19">
            <v>1.03</v>
          </cell>
        </row>
        <row r="21">
          <cell r="G21">
            <v>1.94</v>
          </cell>
          <cell r="H21">
            <v>1.86</v>
          </cell>
          <cell r="I21">
            <v>1.79</v>
          </cell>
        </row>
        <row r="24">
          <cell r="G24">
            <v>7.15</v>
          </cell>
          <cell r="H24">
            <v>6.88</v>
          </cell>
          <cell r="I24">
            <v>6.6</v>
          </cell>
        </row>
        <row r="33">
          <cell r="G33">
            <v>0.78</v>
          </cell>
          <cell r="H33">
            <v>0.75</v>
          </cell>
          <cell r="I33">
            <v>0.72</v>
          </cell>
        </row>
        <row r="34">
          <cell r="G34">
            <v>0.72</v>
          </cell>
          <cell r="H34">
            <v>0.69</v>
          </cell>
          <cell r="I34">
            <v>0.66</v>
          </cell>
        </row>
        <row r="37">
          <cell r="G37">
            <v>0.99</v>
          </cell>
          <cell r="H37">
            <v>0.99</v>
          </cell>
          <cell r="I37">
            <v>0.99</v>
          </cell>
        </row>
        <row r="46">
          <cell r="G46">
            <v>8.11</v>
          </cell>
          <cell r="H46">
            <v>7.8</v>
          </cell>
          <cell r="I46">
            <v>7.49</v>
          </cell>
        </row>
        <row r="47">
          <cell r="G47">
            <v>4.7300000000000004</v>
          </cell>
          <cell r="H47">
            <v>4.55</v>
          </cell>
          <cell r="I47">
            <v>4.37</v>
          </cell>
        </row>
        <row r="50">
          <cell r="G50">
            <v>1.99</v>
          </cell>
          <cell r="H50">
            <v>1.91</v>
          </cell>
          <cell r="I50">
            <v>1.84</v>
          </cell>
        </row>
        <row r="51">
          <cell r="G51">
            <v>2.31</v>
          </cell>
          <cell r="H51">
            <v>2.23</v>
          </cell>
          <cell r="I51">
            <v>2.14</v>
          </cell>
        </row>
        <row r="52">
          <cell r="G52">
            <v>1.0900000000000001</v>
          </cell>
          <cell r="H52">
            <v>1.05</v>
          </cell>
          <cell r="I52">
            <v>1.01</v>
          </cell>
        </row>
        <row r="54">
          <cell r="G54">
            <v>36.78</v>
          </cell>
          <cell r="H54">
            <v>31.26</v>
          </cell>
          <cell r="I54">
            <v>29.42</v>
          </cell>
        </row>
        <row r="56">
          <cell r="G56">
            <v>13.8</v>
          </cell>
          <cell r="H56">
            <v>11.73</v>
          </cell>
          <cell r="I56">
            <v>11.04</v>
          </cell>
        </row>
        <row r="58">
          <cell r="G58">
            <v>1.74</v>
          </cell>
          <cell r="H58">
            <v>1.68</v>
          </cell>
          <cell r="I58">
            <v>1.61</v>
          </cell>
        </row>
        <row r="61">
          <cell r="G61">
            <v>2.71</v>
          </cell>
          <cell r="H61">
            <v>2.2999999999999998</v>
          </cell>
          <cell r="I61">
            <v>2.16</v>
          </cell>
        </row>
        <row r="63">
          <cell r="G63">
            <v>2.71</v>
          </cell>
          <cell r="H63">
            <v>2.2999999999999998</v>
          </cell>
          <cell r="I63">
            <v>2.16</v>
          </cell>
        </row>
        <row r="66">
          <cell r="G66">
            <v>2.83</v>
          </cell>
          <cell r="H66">
            <v>2.4</v>
          </cell>
          <cell r="I66">
            <v>2.2599999999999998</v>
          </cell>
        </row>
        <row r="67">
          <cell r="G67">
            <v>0.85</v>
          </cell>
          <cell r="H67">
            <v>0.72</v>
          </cell>
          <cell r="I67">
            <v>0.68</v>
          </cell>
        </row>
        <row r="68">
          <cell r="G68">
            <v>1.07</v>
          </cell>
          <cell r="H68">
            <v>0.91</v>
          </cell>
          <cell r="I68">
            <v>0.86</v>
          </cell>
        </row>
        <row r="69">
          <cell r="G69">
            <v>1.47</v>
          </cell>
          <cell r="H69">
            <v>1.25</v>
          </cell>
          <cell r="I69">
            <v>1.17</v>
          </cell>
        </row>
        <row r="70">
          <cell r="G70">
            <v>0.76</v>
          </cell>
          <cell r="H70">
            <v>0.64</v>
          </cell>
          <cell r="I70">
            <v>0.61</v>
          </cell>
        </row>
        <row r="82">
          <cell r="G82">
            <v>3.12</v>
          </cell>
          <cell r="H82">
            <v>2.65</v>
          </cell>
          <cell r="I82">
            <v>2.5</v>
          </cell>
        </row>
        <row r="86">
          <cell r="G86">
            <v>8.0299999999999994</v>
          </cell>
          <cell r="H86">
            <v>8.0299999999999994</v>
          </cell>
          <cell r="I86">
            <v>7.56</v>
          </cell>
        </row>
        <row r="89">
          <cell r="G89">
            <v>13.11</v>
          </cell>
          <cell r="H89">
            <v>11.14</v>
          </cell>
          <cell r="I89">
            <v>10.49</v>
          </cell>
        </row>
        <row r="93">
          <cell r="G93">
            <v>1.0900000000000001</v>
          </cell>
          <cell r="H93">
            <v>0.93</v>
          </cell>
          <cell r="I93">
            <v>0.87</v>
          </cell>
        </row>
        <row r="94">
          <cell r="G94">
            <v>14.04</v>
          </cell>
          <cell r="H94">
            <v>13.5</v>
          </cell>
          <cell r="I94">
            <v>12.96</v>
          </cell>
        </row>
        <row r="95">
          <cell r="G95">
            <v>15.8</v>
          </cell>
          <cell r="H95">
            <v>15.19</v>
          </cell>
          <cell r="I95">
            <v>14.58</v>
          </cell>
        </row>
        <row r="101">
          <cell r="G101">
            <v>3.29</v>
          </cell>
          <cell r="H101">
            <v>3.16</v>
          </cell>
          <cell r="I101">
            <v>3.04</v>
          </cell>
        </row>
        <row r="102">
          <cell r="G102">
            <v>3.39</v>
          </cell>
          <cell r="H102">
            <v>3.26</v>
          </cell>
          <cell r="I102">
            <v>3.13</v>
          </cell>
        </row>
        <row r="104">
          <cell r="G104">
            <v>3.64</v>
          </cell>
          <cell r="H104">
            <v>3.5</v>
          </cell>
          <cell r="I104">
            <v>3.36</v>
          </cell>
        </row>
        <row r="108">
          <cell r="G108">
            <v>3.51</v>
          </cell>
          <cell r="H108">
            <v>3.38</v>
          </cell>
          <cell r="I108">
            <v>3.24</v>
          </cell>
        </row>
        <row r="109">
          <cell r="G109">
            <v>1.92</v>
          </cell>
          <cell r="H109">
            <v>1.85</v>
          </cell>
          <cell r="I109">
            <v>1.78</v>
          </cell>
        </row>
        <row r="111">
          <cell r="G111">
            <v>21.06</v>
          </cell>
          <cell r="H111">
            <v>20.25</v>
          </cell>
          <cell r="I111">
            <v>19.440000000000001</v>
          </cell>
        </row>
        <row r="113">
          <cell r="G113">
            <v>2.39</v>
          </cell>
          <cell r="H113">
            <v>2.2999999999999998</v>
          </cell>
          <cell r="I113">
            <v>2.21</v>
          </cell>
        </row>
        <row r="118">
          <cell r="G118">
            <v>2.0299999999999998</v>
          </cell>
          <cell r="H118">
            <v>1.95</v>
          </cell>
          <cell r="I118">
            <v>1.87</v>
          </cell>
        </row>
        <row r="119">
          <cell r="G119">
            <v>2.21</v>
          </cell>
          <cell r="H119">
            <v>2.13</v>
          </cell>
          <cell r="I119">
            <v>2.04</v>
          </cell>
        </row>
        <row r="125">
          <cell r="G125">
            <v>22.17</v>
          </cell>
          <cell r="H125">
            <v>21.31</v>
          </cell>
          <cell r="I125">
            <v>20.46</v>
          </cell>
        </row>
        <row r="126">
          <cell r="G126">
            <v>22.19</v>
          </cell>
          <cell r="H126">
            <v>21.34</v>
          </cell>
          <cell r="I126">
            <v>20.48</v>
          </cell>
        </row>
        <row r="128">
          <cell r="G128">
            <v>3.74</v>
          </cell>
          <cell r="H128">
            <v>3.6</v>
          </cell>
          <cell r="I128">
            <v>3.46</v>
          </cell>
        </row>
        <row r="129">
          <cell r="G129">
            <v>2.09</v>
          </cell>
          <cell r="H129">
            <v>2.0099999999999998</v>
          </cell>
          <cell r="I129">
            <v>1.93</v>
          </cell>
        </row>
        <row r="130">
          <cell r="G130">
            <v>1.94</v>
          </cell>
          <cell r="H130">
            <v>1.86</v>
          </cell>
          <cell r="I130">
            <v>1.79</v>
          </cell>
        </row>
        <row r="131">
          <cell r="G131">
            <v>2.09</v>
          </cell>
          <cell r="H131">
            <v>2.0099999999999998</v>
          </cell>
          <cell r="I131">
            <v>1.93</v>
          </cell>
        </row>
        <row r="141">
          <cell r="G141">
            <v>7.28</v>
          </cell>
          <cell r="H141">
            <v>7</v>
          </cell>
          <cell r="I141">
            <v>6.72</v>
          </cell>
        </row>
        <row r="148">
          <cell r="G148">
            <v>3.99</v>
          </cell>
          <cell r="H148">
            <v>3.39</v>
          </cell>
          <cell r="I148">
            <v>3.19</v>
          </cell>
        </row>
        <row r="155">
          <cell r="G155">
            <v>0.37</v>
          </cell>
          <cell r="H155">
            <v>0.31</v>
          </cell>
          <cell r="I155">
            <v>0.28999999999999998</v>
          </cell>
        </row>
        <row r="158">
          <cell r="G158">
            <v>0.14000000000000001</v>
          </cell>
          <cell r="H158">
            <v>0.14000000000000001</v>
          </cell>
          <cell r="I158">
            <v>0.13</v>
          </cell>
        </row>
        <row r="159">
          <cell r="G159">
            <v>2.63</v>
          </cell>
          <cell r="H159">
            <v>2.5299999999999998</v>
          </cell>
          <cell r="I159">
            <v>2.42</v>
          </cell>
        </row>
        <row r="160">
          <cell r="G160">
            <v>0.72</v>
          </cell>
          <cell r="H160">
            <v>0.61</v>
          </cell>
          <cell r="I160">
            <v>0.57999999999999996</v>
          </cell>
        </row>
        <row r="163">
          <cell r="G163">
            <v>0.4</v>
          </cell>
          <cell r="H163">
            <v>0.39</v>
          </cell>
          <cell r="I163">
            <v>0.37</v>
          </cell>
        </row>
        <row r="169">
          <cell r="G169">
            <v>0.65</v>
          </cell>
          <cell r="H169">
            <v>0.63</v>
          </cell>
          <cell r="I169">
            <v>0.6</v>
          </cell>
        </row>
        <row r="171">
          <cell r="G171">
            <v>5.69</v>
          </cell>
          <cell r="H171">
            <v>4.84</v>
          </cell>
          <cell r="I171">
            <v>4.55</v>
          </cell>
        </row>
        <row r="174">
          <cell r="G174">
            <v>3.74</v>
          </cell>
          <cell r="H174">
            <v>3.18</v>
          </cell>
          <cell r="I174">
            <v>2.99</v>
          </cell>
        </row>
        <row r="176">
          <cell r="G176">
            <v>2.54</v>
          </cell>
          <cell r="H176">
            <v>2.44</v>
          </cell>
          <cell r="I176">
            <v>2.34</v>
          </cell>
        </row>
        <row r="179">
          <cell r="G179">
            <v>1</v>
          </cell>
          <cell r="H179">
            <v>0.96</v>
          </cell>
          <cell r="I179">
            <v>0.92</v>
          </cell>
        </row>
        <row r="183">
          <cell r="G183">
            <v>2.0699999999999998</v>
          </cell>
          <cell r="H183">
            <v>1.99</v>
          </cell>
          <cell r="I183">
            <v>1.91</v>
          </cell>
        </row>
        <row r="192">
          <cell r="G192">
            <v>6.94</v>
          </cell>
          <cell r="H192">
            <v>5.9</v>
          </cell>
          <cell r="I192">
            <v>5.55</v>
          </cell>
        </row>
        <row r="198">
          <cell r="G198">
            <v>8.07</v>
          </cell>
          <cell r="H198">
            <v>6.86</v>
          </cell>
          <cell r="I198">
            <v>6.46</v>
          </cell>
        </row>
        <row r="199">
          <cell r="G199">
            <v>6.04</v>
          </cell>
          <cell r="H199">
            <v>5.13</v>
          </cell>
          <cell r="I199">
            <v>4.83</v>
          </cell>
        </row>
        <row r="214">
          <cell r="G214">
            <v>8.83</v>
          </cell>
          <cell r="H214">
            <v>7.5</v>
          </cell>
          <cell r="I214">
            <v>7.06</v>
          </cell>
        </row>
        <row r="219">
          <cell r="G219">
            <v>0.46</v>
          </cell>
          <cell r="H219">
            <v>0.39</v>
          </cell>
          <cell r="I219">
            <v>0.36</v>
          </cell>
        </row>
        <row r="225">
          <cell r="G225">
            <v>2.13</v>
          </cell>
          <cell r="H225">
            <v>2.0499999999999998</v>
          </cell>
          <cell r="I225">
            <v>1.97</v>
          </cell>
        </row>
        <row r="226">
          <cell r="G226">
            <v>4.3600000000000003</v>
          </cell>
          <cell r="H226">
            <v>4.1900000000000004</v>
          </cell>
          <cell r="I226">
            <v>4.0199999999999996</v>
          </cell>
        </row>
        <row r="227">
          <cell r="G227">
            <v>4.3600000000000003</v>
          </cell>
          <cell r="H227">
            <v>4.1900000000000004</v>
          </cell>
          <cell r="I227">
            <v>4.0199999999999996</v>
          </cell>
        </row>
        <row r="232">
          <cell r="G232">
            <v>2.82</v>
          </cell>
          <cell r="H232">
            <v>2.82</v>
          </cell>
          <cell r="I232">
            <v>2.66</v>
          </cell>
        </row>
        <row r="236">
          <cell r="G236">
            <v>3.8</v>
          </cell>
          <cell r="H236">
            <v>3.23</v>
          </cell>
          <cell r="I236">
            <v>3.04</v>
          </cell>
        </row>
        <row r="237">
          <cell r="G237">
            <v>5.64</v>
          </cell>
          <cell r="H237">
            <v>4.79</v>
          </cell>
          <cell r="I237">
            <v>4.51</v>
          </cell>
        </row>
        <row r="238">
          <cell r="G238">
            <v>1.34</v>
          </cell>
          <cell r="H238">
            <v>1.1399999999999999</v>
          </cell>
          <cell r="I238">
            <v>1.07</v>
          </cell>
        </row>
        <row r="243">
          <cell r="G243">
            <v>3.9</v>
          </cell>
          <cell r="H243">
            <v>3.75</v>
          </cell>
          <cell r="I243">
            <v>3.6</v>
          </cell>
        </row>
        <row r="245">
          <cell r="G245">
            <v>74.75</v>
          </cell>
          <cell r="H245">
            <v>71.88</v>
          </cell>
          <cell r="I245">
            <v>69</v>
          </cell>
        </row>
        <row r="250">
          <cell r="G250">
            <v>26</v>
          </cell>
          <cell r="H250">
            <v>25</v>
          </cell>
          <cell r="I250">
            <v>24</v>
          </cell>
        </row>
        <row r="253">
          <cell r="G253">
            <v>19.89</v>
          </cell>
          <cell r="H253">
            <v>19.13</v>
          </cell>
          <cell r="I253">
            <v>18.36</v>
          </cell>
        </row>
        <row r="262">
          <cell r="G262">
            <v>13.08</v>
          </cell>
          <cell r="H262">
            <v>12.58</v>
          </cell>
          <cell r="I262">
            <v>12.07</v>
          </cell>
        </row>
        <row r="264">
          <cell r="G264">
            <v>0.86</v>
          </cell>
          <cell r="H264">
            <v>0.73</v>
          </cell>
          <cell r="I264">
            <v>0.69</v>
          </cell>
        </row>
        <row r="269">
          <cell r="G269">
            <v>2.98</v>
          </cell>
          <cell r="H269">
            <v>2.86</v>
          </cell>
          <cell r="I269">
            <v>2.75</v>
          </cell>
        </row>
        <row r="272">
          <cell r="G272">
            <v>13.77</v>
          </cell>
          <cell r="H272">
            <v>11.71</v>
          </cell>
          <cell r="I272">
            <v>11.02</v>
          </cell>
        </row>
        <row r="273">
          <cell r="G273">
            <v>0.31</v>
          </cell>
          <cell r="H273">
            <v>0.3</v>
          </cell>
          <cell r="I273">
            <v>0.28999999999999998</v>
          </cell>
        </row>
        <row r="278">
          <cell r="G278">
            <v>6.71</v>
          </cell>
          <cell r="H278">
            <v>5.7</v>
          </cell>
          <cell r="I278">
            <v>5.37</v>
          </cell>
        </row>
        <row r="284">
          <cell r="G284">
            <v>16.48</v>
          </cell>
          <cell r="H284">
            <v>14.01</v>
          </cell>
          <cell r="I284">
            <v>13.19</v>
          </cell>
        </row>
        <row r="286">
          <cell r="G286">
            <v>35.69</v>
          </cell>
          <cell r="H286">
            <v>34.31</v>
          </cell>
          <cell r="I286">
            <v>32.94</v>
          </cell>
        </row>
        <row r="289">
          <cell r="G289">
            <v>0.17</v>
          </cell>
          <cell r="H289">
            <v>0.16</v>
          </cell>
          <cell r="I289">
            <v>0.16</v>
          </cell>
        </row>
        <row r="292">
          <cell r="G292">
            <v>0.4</v>
          </cell>
          <cell r="H292">
            <v>0.39</v>
          </cell>
          <cell r="I292">
            <v>0.37</v>
          </cell>
        </row>
        <row r="299">
          <cell r="G299">
            <v>21.75</v>
          </cell>
          <cell r="H299">
            <v>20.91</v>
          </cell>
          <cell r="I299">
            <v>20.079999999999998</v>
          </cell>
        </row>
        <row r="302">
          <cell r="G302">
            <v>0.4</v>
          </cell>
          <cell r="H302">
            <v>0.39</v>
          </cell>
          <cell r="I302">
            <v>0.37</v>
          </cell>
        </row>
        <row r="305">
          <cell r="G305">
            <v>0.25</v>
          </cell>
          <cell r="H305">
            <v>0.24</v>
          </cell>
          <cell r="I305">
            <v>0.23</v>
          </cell>
        </row>
        <row r="315">
          <cell r="G315">
            <v>15.04</v>
          </cell>
          <cell r="H315">
            <v>14.46</v>
          </cell>
          <cell r="I315">
            <v>13.88</v>
          </cell>
        </row>
        <row r="316">
          <cell r="G316">
            <v>0.34</v>
          </cell>
          <cell r="H316">
            <v>0.33</v>
          </cell>
          <cell r="I316">
            <v>0.31</v>
          </cell>
        </row>
        <row r="321">
          <cell r="G321">
            <v>0.73</v>
          </cell>
          <cell r="H321">
            <v>0.73</v>
          </cell>
          <cell r="I321">
            <v>0.73</v>
          </cell>
        </row>
        <row r="322">
          <cell r="G322">
            <v>35.1</v>
          </cell>
          <cell r="H322">
            <v>33.75</v>
          </cell>
          <cell r="I322">
            <v>32.4</v>
          </cell>
        </row>
        <row r="324">
          <cell r="G324">
            <v>10.27</v>
          </cell>
          <cell r="H324">
            <v>9.8800000000000008</v>
          </cell>
          <cell r="I324">
            <v>9.48</v>
          </cell>
        </row>
        <row r="325">
          <cell r="G325">
            <v>5.62</v>
          </cell>
          <cell r="H325">
            <v>5.4</v>
          </cell>
          <cell r="I325">
            <v>5.18</v>
          </cell>
        </row>
        <row r="339">
          <cell r="G339">
            <v>2.2599999999999998</v>
          </cell>
          <cell r="H339">
            <v>1.92</v>
          </cell>
          <cell r="I339">
            <v>1.81</v>
          </cell>
        </row>
        <row r="342">
          <cell r="G342">
            <v>2.71</v>
          </cell>
          <cell r="H342">
            <v>2.2999999999999998</v>
          </cell>
          <cell r="I342">
            <v>2.16</v>
          </cell>
        </row>
        <row r="346">
          <cell r="G346">
            <v>6.5</v>
          </cell>
          <cell r="H346">
            <v>6.25</v>
          </cell>
          <cell r="I346">
            <v>6</v>
          </cell>
        </row>
        <row r="349">
          <cell r="G349">
            <v>0.14000000000000001</v>
          </cell>
          <cell r="H349">
            <v>0.14000000000000001</v>
          </cell>
          <cell r="I349">
            <v>0.13</v>
          </cell>
        </row>
        <row r="362">
          <cell r="G362">
            <v>3.9</v>
          </cell>
          <cell r="H362">
            <v>3.75</v>
          </cell>
          <cell r="I362">
            <v>3.6</v>
          </cell>
        </row>
        <row r="366">
          <cell r="G366">
            <v>0.51</v>
          </cell>
          <cell r="H366">
            <v>0.49</v>
          </cell>
          <cell r="I366">
            <v>0.47</v>
          </cell>
        </row>
        <row r="383">
          <cell r="G383">
            <v>23.5</v>
          </cell>
          <cell r="H383">
            <v>22.6</v>
          </cell>
          <cell r="I383">
            <v>21.7</v>
          </cell>
        </row>
        <row r="403">
          <cell r="G403">
            <v>1.39</v>
          </cell>
          <cell r="H403">
            <v>1.34</v>
          </cell>
          <cell r="I403">
            <v>1.28</v>
          </cell>
        </row>
        <row r="406">
          <cell r="G406">
            <v>3.65</v>
          </cell>
          <cell r="H406">
            <v>3.51</v>
          </cell>
          <cell r="I406">
            <v>3.37</v>
          </cell>
        </row>
        <row r="412">
          <cell r="G412">
            <v>2.2999999999999998</v>
          </cell>
          <cell r="H412">
            <v>1.96</v>
          </cell>
          <cell r="I412">
            <v>1.84</v>
          </cell>
        </row>
        <row r="413">
          <cell r="G413">
            <v>7.52</v>
          </cell>
          <cell r="H413">
            <v>7.52</v>
          </cell>
          <cell r="I413">
            <v>7.08</v>
          </cell>
        </row>
        <row r="415">
          <cell r="G415">
            <v>1.92</v>
          </cell>
          <cell r="H415">
            <v>1.63</v>
          </cell>
          <cell r="I415">
            <v>1.54</v>
          </cell>
        </row>
        <row r="433">
          <cell r="G433">
            <v>23.4</v>
          </cell>
          <cell r="H433">
            <v>22.5</v>
          </cell>
          <cell r="I433">
            <v>21.6</v>
          </cell>
        </row>
        <row r="439">
          <cell r="G439">
            <v>2.99</v>
          </cell>
          <cell r="H439">
            <v>2.88</v>
          </cell>
          <cell r="I439">
            <v>2.76</v>
          </cell>
        </row>
        <row r="441">
          <cell r="G441">
            <v>0.2</v>
          </cell>
          <cell r="H441">
            <v>0.19</v>
          </cell>
          <cell r="I441">
            <v>0.18</v>
          </cell>
        </row>
        <row r="446">
          <cell r="G446">
            <v>1.33</v>
          </cell>
          <cell r="H446">
            <v>1.1299999999999999</v>
          </cell>
          <cell r="I446">
            <v>1.06</v>
          </cell>
        </row>
        <row r="447">
          <cell r="G447">
            <v>6.5</v>
          </cell>
          <cell r="H447">
            <v>6.25</v>
          </cell>
          <cell r="I447">
            <v>6</v>
          </cell>
        </row>
        <row r="448">
          <cell r="G448">
            <v>0.83</v>
          </cell>
          <cell r="H448">
            <v>0.8</v>
          </cell>
          <cell r="I448">
            <v>0.77</v>
          </cell>
        </row>
        <row r="452">
          <cell r="G452">
            <v>1.98</v>
          </cell>
          <cell r="H452">
            <v>1.9</v>
          </cell>
          <cell r="I452">
            <v>1.82</v>
          </cell>
        </row>
        <row r="457">
          <cell r="G457">
            <v>1.83</v>
          </cell>
          <cell r="H457">
            <v>1.76</v>
          </cell>
          <cell r="I457">
            <v>1.69</v>
          </cell>
        </row>
        <row r="470">
          <cell r="G470">
            <v>9.65</v>
          </cell>
          <cell r="H470">
            <v>9.65</v>
          </cell>
          <cell r="I470">
            <v>9.65</v>
          </cell>
        </row>
        <row r="471">
          <cell r="G471">
            <v>1.24</v>
          </cell>
          <cell r="H471">
            <v>1.05</v>
          </cell>
          <cell r="I471">
            <v>0.99</v>
          </cell>
        </row>
        <row r="478">
          <cell r="G478">
            <v>9.84</v>
          </cell>
          <cell r="H478">
            <v>9.4600000000000009</v>
          </cell>
          <cell r="I478">
            <v>9.08</v>
          </cell>
        </row>
        <row r="483">
          <cell r="G483">
            <v>5.98</v>
          </cell>
          <cell r="H483">
            <v>5.75</v>
          </cell>
          <cell r="I483">
            <v>5.52</v>
          </cell>
        </row>
        <row r="490">
          <cell r="G490">
            <v>5.72</v>
          </cell>
          <cell r="H490">
            <v>5.5</v>
          </cell>
          <cell r="I490">
            <v>5.28</v>
          </cell>
        </row>
        <row r="495">
          <cell r="G495">
            <v>37.380000000000003</v>
          </cell>
          <cell r="H495">
            <v>35.94</v>
          </cell>
          <cell r="I495">
            <v>34.5</v>
          </cell>
        </row>
        <row r="506">
          <cell r="G506">
            <v>2.86</v>
          </cell>
          <cell r="H506">
            <v>2.75</v>
          </cell>
          <cell r="I506">
            <v>2.64</v>
          </cell>
        </row>
        <row r="508">
          <cell r="G508">
            <v>0.7</v>
          </cell>
          <cell r="H508">
            <v>0.6</v>
          </cell>
          <cell r="I508">
            <v>0.56000000000000005</v>
          </cell>
        </row>
        <row r="514">
          <cell r="G514">
            <v>15</v>
          </cell>
          <cell r="H514">
            <v>14</v>
          </cell>
          <cell r="I514">
            <v>13</v>
          </cell>
        </row>
        <row r="516">
          <cell r="G516">
            <v>14.6</v>
          </cell>
          <cell r="H516">
            <v>12.41</v>
          </cell>
          <cell r="I516">
            <v>11.68</v>
          </cell>
        </row>
        <row r="518">
          <cell r="G518">
            <v>1.1399999999999999</v>
          </cell>
        </row>
        <row r="520">
          <cell r="G520">
            <v>3.08</v>
          </cell>
          <cell r="H520">
            <v>2.62</v>
          </cell>
          <cell r="I520">
            <v>2.46</v>
          </cell>
        </row>
        <row r="544">
          <cell r="G544">
            <v>28.73</v>
          </cell>
          <cell r="H544">
            <v>27.63</v>
          </cell>
          <cell r="I544">
            <v>26.52</v>
          </cell>
        </row>
        <row r="548">
          <cell r="G548">
            <v>3.13</v>
          </cell>
          <cell r="H548">
            <v>3.01</v>
          </cell>
          <cell r="I548">
            <v>2.89</v>
          </cell>
        </row>
        <row r="556">
          <cell r="G556">
            <v>11.92</v>
          </cell>
          <cell r="H556">
            <v>11.46</v>
          </cell>
          <cell r="I556">
            <v>11</v>
          </cell>
        </row>
        <row r="562">
          <cell r="G562">
            <v>0.91</v>
          </cell>
          <cell r="H562">
            <v>0.88</v>
          </cell>
          <cell r="I562">
            <v>0.84</v>
          </cell>
        </row>
        <row r="567">
          <cell r="G567">
            <v>3.64</v>
          </cell>
          <cell r="H567">
            <v>3.5</v>
          </cell>
          <cell r="I567">
            <v>3.36</v>
          </cell>
        </row>
        <row r="568">
          <cell r="G568">
            <v>3.77</v>
          </cell>
          <cell r="H568">
            <v>3.63</v>
          </cell>
          <cell r="I568">
            <v>3.48</v>
          </cell>
        </row>
        <row r="596">
          <cell r="G596">
            <v>7.11</v>
          </cell>
          <cell r="H596">
            <v>6.84</v>
          </cell>
          <cell r="I596">
            <v>6.56</v>
          </cell>
        </row>
        <row r="597">
          <cell r="G597">
            <v>7.8</v>
          </cell>
          <cell r="H597">
            <v>7.5</v>
          </cell>
          <cell r="I597">
            <v>7.2</v>
          </cell>
        </row>
        <row r="603">
          <cell r="G603">
            <v>2.39</v>
          </cell>
          <cell r="H603">
            <v>2.2999999999999998</v>
          </cell>
          <cell r="I603">
            <v>2.21</v>
          </cell>
        </row>
        <row r="608">
          <cell r="G608">
            <v>0.8</v>
          </cell>
          <cell r="H608">
            <v>0.68</v>
          </cell>
          <cell r="I608">
            <v>0.64</v>
          </cell>
        </row>
        <row r="609">
          <cell r="G609">
            <v>1.59</v>
          </cell>
          <cell r="H609">
            <v>1.35</v>
          </cell>
          <cell r="I609">
            <v>1.27</v>
          </cell>
        </row>
        <row r="611">
          <cell r="G611">
            <v>0.47</v>
          </cell>
          <cell r="H611">
            <v>0.45</v>
          </cell>
          <cell r="I611">
            <v>0.43</v>
          </cell>
        </row>
        <row r="613">
          <cell r="G613">
            <v>19.02</v>
          </cell>
          <cell r="H613">
            <v>16.16</v>
          </cell>
          <cell r="I613">
            <v>15.21</v>
          </cell>
        </row>
        <row r="616">
          <cell r="G616">
            <v>1.03</v>
          </cell>
          <cell r="H616">
            <v>0.88</v>
          </cell>
          <cell r="I616">
            <v>0.83</v>
          </cell>
        </row>
        <row r="617">
          <cell r="G617">
            <v>1.58</v>
          </cell>
          <cell r="H617">
            <v>1.34</v>
          </cell>
          <cell r="I617">
            <v>1.26</v>
          </cell>
        </row>
        <row r="618">
          <cell r="G618">
            <v>5.37</v>
          </cell>
          <cell r="H618">
            <v>4.5599999999999996</v>
          </cell>
          <cell r="I618">
            <v>4.29</v>
          </cell>
        </row>
        <row r="619">
          <cell r="G619">
            <v>0.77</v>
          </cell>
          <cell r="H619">
            <v>0.65</v>
          </cell>
          <cell r="I619">
            <v>0.62</v>
          </cell>
        </row>
        <row r="622">
          <cell r="G622">
            <v>5.3</v>
          </cell>
          <cell r="H622">
            <v>4.51</v>
          </cell>
          <cell r="I622">
            <v>4.24</v>
          </cell>
        </row>
        <row r="623">
          <cell r="G623">
            <v>0.87</v>
          </cell>
          <cell r="H623">
            <v>0.74</v>
          </cell>
          <cell r="I623">
            <v>0.69</v>
          </cell>
        </row>
        <row r="625">
          <cell r="G625">
            <v>0.53</v>
          </cell>
          <cell r="H625">
            <v>0.49</v>
          </cell>
          <cell r="I625">
            <v>0.47</v>
          </cell>
        </row>
        <row r="630">
          <cell r="G630">
            <v>44.72</v>
          </cell>
          <cell r="H630">
            <v>43</v>
          </cell>
          <cell r="I630">
            <v>41.28</v>
          </cell>
        </row>
        <row r="641">
          <cell r="G641">
            <v>1.43</v>
          </cell>
          <cell r="H641">
            <v>1.38</v>
          </cell>
          <cell r="I641">
            <v>1.32</v>
          </cell>
        </row>
        <row r="650">
          <cell r="G650">
            <v>0.99</v>
          </cell>
          <cell r="H650">
            <v>0.84</v>
          </cell>
          <cell r="I650">
            <v>0.79</v>
          </cell>
        </row>
        <row r="652">
          <cell r="G652">
            <v>2.4300000000000002</v>
          </cell>
          <cell r="H652">
            <v>2.4300000000000002</v>
          </cell>
          <cell r="I652">
            <v>2.4300000000000002</v>
          </cell>
        </row>
        <row r="662">
          <cell r="G662">
            <v>2.29</v>
          </cell>
          <cell r="H662">
            <v>1.95</v>
          </cell>
          <cell r="I662">
            <v>1.83</v>
          </cell>
        </row>
        <row r="664">
          <cell r="G664">
            <v>1.78</v>
          </cell>
          <cell r="H664">
            <v>1.51</v>
          </cell>
          <cell r="I664">
            <v>1.42</v>
          </cell>
        </row>
        <row r="672">
          <cell r="G672">
            <v>1.3</v>
          </cell>
          <cell r="H672">
            <v>1.1100000000000001</v>
          </cell>
          <cell r="I672">
            <v>1.04</v>
          </cell>
        </row>
        <row r="674">
          <cell r="G674">
            <v>15.8</v>
          </cell>
          <cell r="H674">
            <v>15.19</v>
          </cell>
          <cell r="I674">
            <v>14.58</v>
          </cell>
        </row>
        <row r="692">
          <cell r="G692">
            <v>1.01</v>
          </cell>
          <cell r="H692">
            <v>1.01</v>
          </cell>
          <cell r="I692">
            <v>1.01</v>
          </cell>
        </row>
        <row r="695">
          <cell r="G695">
            <v>6.93</v>
          </cell>
          <cell r="H695">
            <v>6.66</v>
          </cell>
          <cell r="I695">
            <v>6.4</v>
          </cell>
        </row>
        <row r="700">
          <cell r="G700">
            <v>4.25</v>
          </cell>
          <cell r="H700">
            <v>4.09</v>
          </cell>
          <cell r="I700">
            <v>3.92</v>
          </cell>
        </row>
        <row r="703">
          <cell r="G703">
            <v>4.2699999999999996</v>
          </cell>
          <cell r="H703">
            <v>3.63</v>
          </cell>
          <cell r="I703">
            <v>3.42</v>
          </cell>
        </row>
        <row r="704">
          <cell r="G704">
            <v>3.21</v>
          </cell>
          <cell r="H704">
            <v>2.73</v>
          </cell>
          <cell r="I704">
            <v>2.56</v>
          </cell>
        </row>
        <row r="708">
          <cell r="G708">
            <v>2.8</v>
          </cell>
          <cell r="H708">
            <v>2.38</v>
          </cell>
          <cell r="I708">
            <v>2.2400000000000002</v>
          </cell>
        </row>
        <row r="713">
          <cell r="G713">
            <v>6.94</v>
          </cell>
          <cell r="H713">
            <v>5.9</v>
          </cell>
          <cell r="I713">
            <v>5.55</v>
          </cell>
        </row>
        <row r="718">
          <cell r="G718">
            <v>4.7</v>
          </cell>
          <cell r="H718">
            <v>4</v>
          </cell>
          <cell r="I718">
            <v>3.76</v>
          </cell>
        </row>
        <row r="719">
          <cell r="G719">
            <v>1.82</v>
          </cell>
          <cell r="H719">
            <v>1.54</v>
          </cell>
          <cell r="I719">
            <v>1.45</v>
          </cell>
        </row>
        <row r="720">
          <cell r="G720">
            <v>1.39</v>
          </cell>
          <cell r="H720">
            <v>1.18</v>
          </cell>
          <cell r="I720">
            <v>1.1100000000000001</v>
          </cell>
        </row>
        <row r="723">
          <cell r="G723">
            <v>11.44</v>
          </cell>
          <cell r="H723">
            <v>11</v>
          </cell>
          <cell r="I723">
            <v>10.56</v>
          </cell>
        </row>
        <row r="730">
          <cell r="G730">
            <v>1.95</v>
          </cell>
          <cell r="H730">
            <v>1.88</v>
          </cell>
          <cell r="I730">
            <v>1.8</v>
          </cell>
        </row>
        <row r="733">
          <cell r="G733">
            <v>3.28</v>
          </cell>
          <cell r="H733">
            <v>3.15</v>
          </cell>
          <cell r="I733">
            <v>3.02</v>
          </cell>
        </row>
        <row r="734">
          <cell r="G734">
            <v>2.4300000000000002</v>
          </cell>
          <cell r="H734">
            <v>2.34</v>
          </cell>
          <cell r="I734">
            <v>2.2400000000000002</v>
          </cell>
        </row>
        <row r="737">
          <cell r="G737">
            <v>6.97</v>
          </cell>
          <cell r="H737">
            <v>5.93</v>
          </cell>
          <cell r="I737">
            <v>5.58</v>
          </cell>
        </row>
        <row r="738">
          <cell r="G738">
            <v>6.39</v>
          </cell>
          <cell r="H738">
            <v>5.43</v>
          </cell>
          <cell r="I738">
            <v>5.1100000000000003</v>
          </cell>
        </row>
        <row r="747">
          <cell r="G747">
            <v>8.4499999999999993</v>
          </cell>
          <cell r="H747">
            <v>8.1300000000000008</v>
          </cell>
          <cell r="I747">
            <v>7.8</v>
          </cell>
        </row>
        <row r="748">
          <cell r="G748">
            <v>104</v>
          </cell>
          <cell r="H748">
            <v>100</v>
          </cell>
          <cell r="I748">
            <v>96</v>
          </cell>
        </row>
        <row r="755">
          <cell r="G755">
            <v>19.5</v>
          </cell>
          <cell r="H755">
            <v>18.23</v>
          </cell>
          <cell r="I755">
            <v>17.55</v>
          </cell>
        </row>
        <row r="762">
          <cell r="G762">
            <v>1.1100000000000001</v>
          </cell>
          <cell r="H762">
            <v>1.06</v>
          </cell>
          <cell r="I762">
            <v>1.02</v>
          </cell>
        </row>
        <row r="767">
          <cell r="G767">
            <v>45.5</v>
          </cell>
          <cell r="H767">
            <v>43.75</v>
          </cell>
          <cell r="I767">
            <v>42</v>
          </cell>
        </row>
        <row r="773">
          <cell r="G773">
            <v>7.51</v>
          </cell>
          <cell r="H773">
            <v>6.39</v>
          </cell>
          <cell r="I773">
            <v>6.01</v>
          </cell>
        </row>
        <row r="776">
          <cell r="G776">
            <v>2.86</v>
          </cell>
          <cell r="H776">
            <v>2.4300000000000002</v>
          </cell>
          <cell r="I776">
            <v>2.29</v>
          </cell>
        </row>
        <row r="780">
          <cell r="G780">
            <v>4.8499999999999996</v>
          </cell>
          <cell r="H780">
            <v>4.12</v>
          </cell>
          <cell r="I780">
            <v>3.88</v>
          </cell>
        </row>
        <row r="784">
          <cell r="G784">
            <v>2.54</v>
          </cell>
          <cell r="H784">
            <v>2.16</v>
          </cell>
          <cell r="I784">
            <v>2.0299999999999998</v>
          </cell>
        </row>
        <row r="785">
          <cell r="G785">
            <v>1</v>
          </cell>
          <cell r="H785">
            <v>0.85</v>
          </cell>
          <cell r="I785">
            <v>0.8</v>
          </cell>
        </row>
        <row r="788">
          <cell r="G788">
            <v>3.61</v>
          </cell>
          <cell r="H788">
            <v>3.48</v>
          </cell>
          <cell r="I788">
            <v>3.34</v>
          </cell>
        </row>
        <row r="792">
          <cell r="G792">
            <v>1.73</v>
          </cell>
          <cell r="H792">
            <v>1.66</v>
          </cell>
          <cell r="I792">
            <v>1.6</v>
          </cell>
        </row>
        <row r="794">
          <cell r="G794">
            <v>5.76</v>
          </cell>
          <cell r="H794">
            <v>5.54</v>
          </cell>
          <cell r="I794">
            <v>5.32</v>
          </cell>
        </row>
        <row r="802">
          <cell r="G802">
            <v>1.3</v>
          </cell>
          <cell r="H802">
            <v>1.25</v>
          </cell>
          <cell r="I802">
            <v>1.2</v>
          </cell>
        </row>
        <row r="805">
          <cell r="G805">
            <v>0.36</v>
          </cell>
          <cell r="H805">
            <v>0.35</v>
          </cell>
          <cell r="I805">
            <v>0.34</v>
          </cell>
        </row>
        <row r="808">
          <cell r="G808">
            <v>6.97</v>
          </cell>
          <cell r="H808">
            <v>5.93</v>
          </cell>
          <cell r="I808">
            <v>5.58</v>
          </cell>
        </row>
        <row r="816">
          <cell r="G816">
            <v>0.98</v>
          </cell>
          <cell r="H816">
            <v>0.94</v>
          </cell>
          <cell r="I816">
            <v>0.9</v>
          </cell>
        </row>
        <row r="821">
          <cell r="G821">
            <v>14.63</v>
          </cell>
          <cell r="H821">
            <v>12.44</v>
          </cell>
          <cell r="I821">
            <v>11.7</v>
          </cell>
        </row>
        <row r="823">
          <cell r="G823">
            <v>19.29</v>
          </cell>
          <cell r="H823">
            <v>16.399999999999999</v>
          </cell>
          <cell r="I823">
            <v>15.43</v>
          </cell>
        </row>
        <row r="824">
          <cell r="G824">
            <v>30.72</v>
          </cell>
          <cell r="H824">
            <v>26.11</v>
          </cell>
          <cell r="I824">
            <v>24.57</v>
          </cell>
        </row>
        <row r="832">
          <cell r="G832">
            <v>2.14</v>
          </cell>
          <cell r="H832">
            <v>1.82</v>
          </cell>
          <cell r="I832">
            <v>1.71</v>
          </cell>
        </row>
        <row r="834">
          <cell r="G834">
            <v>8.16</v>
          </cell>
          <cell r="H834">
            <v>6.94</v>
          </cell>
          <cell r="I834">
            <v>6.53</v>
          </cell>
        </row>
        <row r="836">
          <cell r="G836">
            <v>5.68</v>
          </cell>
          <cell r="H836">
            <v>4.83</v>
          </cell>
          <cell r="I836">
            <v>4.54</v>
          </cell>
        </row>
        <row r="847">
          <cell r="G847">
            <v>3.61</v>
          </cell>
          <cell r="H847">
            <v>3.07</v>
          </cell>
          <cell r="I847">
            <v>2.89</v>
          </cell>
        </row>
        <row r="856">
          <cell r="G856">
            <v>2.64</v>
          </cell>
          <cell r="H856">
            <v>2.54</v>
          </cell>
          <cell r="I856">
            <v>2.44</v>
          </cell>
        </row>
        <row r="861">
          <cell r="G861">
            <v>3.69</v>
          </cell>
          <cell r="H861">
            <v>3.55</v>
          </cell>
          <cell r="I861">
            <v>3.41</v>
          </cell>
        </row>
        <row r="870">
          <cell r="G870">
            <v>0.86</v>
          </cell>
          <cell r="H870">
            <v>0.73</v>
          </cell>
          <cell r="I870">
            <v>0.69</v>
          </cell>
        </row>
        <row r="871">
          <cell r="G871">
            <v>0.3</v>
          </cell>
          <cell r="H871">
            <v>0.25</v>
          </cell>
          <cell r="I871">
            <v>0.24</v>
          </cell>
        </row>
        <row r="876">
          <cell r="G876">
            <v>0.96</v>
          </cell>
          <cell r="H876">
            <v>0.93</v>
          </cell>
          <cell r="I876">
            <v>0.89</v>
          </cell>
        </row>
        <row r="877">
          <cell r="G877">
            <v>0.49</v>
          </cell>
          <cell r="H877">
            <v>0.48</v>
          </cell>
          <cell r="I877">
            <v>0.46</v>
          </cell>
        </row>
        <row r="879">
          <cell r="G879">
            <v>10.01</v>
          </cell>
          <cell r="H879">
            <v>9.6300000000000008</v>
          </cell>
          <cell r="I879">
            <v>9.24</v>
          </cell>
        </row>
        <row r="889">
          <cell r="G889">
            <v>6.97</v>
          </cell>
          <cell r="H889">
            <v>5.93</v>
          </cell>
          <cell r="I889">
            <v>5.58</v>
          </cell>
        </row>
        <row r="893">
          <cell r="G893">
            <v>2.38</v>
          </cell>
          <cell r="H893">
            <v>2.38</v>
          </cell>
          <cell r="I893">
            <v>2.2400000000000002</v>
          </cell>
        </row>
        <row r="894">
          <cell r="G894">
            <v>1.75</v>
          </cell>
          <cell r="H894">
            <v>1.49</v>
          </cell>
          <cell r="I894">
            <v>1.4</v>
          </cell>
        </row>
        <row r="903">
          <cell r="G903">
            <v>5.01</v>
          </cell>
          <cell r="H903">
            <v>4.26</v>
          </cell>
          <cell r="I903">
            <v>4.01</v>
          </cell>
        </row>
        <row r="904">
          <cell r="G904">
            <v>1.03</v>
          </cell>
          <cell r="H904">
            <v>0.99</v>
          </cell>
          <cell r="I904">
            <v>0.95</v>
          </cell>
        </row>
        <row r="916">
          <cell r="G916">
            <v>4.16</v>
          </cell>
          <cell r="H916">
            <v>4</v>
          </cell>
          <cell r="I916">
            <v>3.84</v>
          </cell>
        </row>
        <row r="918">
          <cell r="G918">
            <v>3.6</v>
          </cell>
          <cell r="H918">
            <v>3.46</v>
          </cell>
          <cell r="I918">
            <v>3.32</v>
          </cell>
        </row>
        <row r="919">
          <cell r="G919">
            <v>2.81</v>
          </cell>
          <cell r="H919">
            <v>2.7</v>
          </cell>
          <cell r="I919">
            <v>2.59</v>
          </cell>
        </row>
        <row r="929">
          <cell r="G929">
            <v>3.55</v>
          </cell>
          <cell r="H929">
            <v>3.41</v>
          </cell>
          <cell r="I929">
            <v>3.28</v>
          </cell>
        </row>
        <row r="930">
          <cell r="G930">
            <v>15.04</v>
          </cell>
          <cell r="H930">
            <v>14.46</v>
          </cell>
          <cell r="I930">
            <v>13.88</v>
          </cell>
        </row>
        <row r="931">
          <cell r="G931">
            <v>2.8</v>
          </cell>
          <cell r="H931">
            <v>2.69</v>
          </cell>
          <cell r="I931">
            <v>2.58</v>
          </cell>
        </row>
        <row r="932">
          <cell r="G932">
            <v>0.92</v>
          </cell>
          <cell r="H932">
            <v>0.89</v>
          </cell>
          <cell r="I932">
            <v>0.85</v>
          </cell>
        </row>
        <row r="934">
          <cell r="G934">
            <v>1.82</v>
          </cell>
          <cell r="H934">
            <v>1.55</v>
          </cell>
          <cell r="I934">
            <v>1.45</v>
          </cell>
        </row>
        <row r="935">
          <cell r="G935">
            <v>1.61</v>
          </cell>
          <cell r="H935">
            <v>1.61</v>
          </cell>
          <cell r="I935">
            <v>1.61</v>
          </cell>
        </row>
        <row r="937">
          <cell r="G937">
            <v>6.42</v>
          </cell>
          <cell r="H937">
            <v>6.42</v>
          </cell>
          <cell r="I937">
            <v>6.42</v>
          </cell>
        </row>
        <row r="940">
          <cell r="G940">
            <v>3.33</v>
          </cell>
          <cell r="H940">
            <v>2.83</v>
          </cell>
          <cell r="I940">
            <v>2.66</v>
          </cell>
        </row>
        <row r="941">
          <cell r="G941">
            <v>2.96</v>
          </cell>
          <cell r="H941">
            <v>2.96</v>
          </cell>
          <cell r="I941">
            <v>2.96</v>
          </cell>
        </row>
        <row r="948">
          <cell r="G948">
            <v>4.78</v>
          </cell>
          <cell r="H948">
            <v>4.0599999999999996</v>
          </cell>
          <cell r="I948">
            <v>3.82</v>
          </cell>
        </row>
        <row r="960">
          <cell r="G960">
            <v>0.42</v>
          </cell>
          <cell r="H960">
            <v>0.4</v>
          </cell>
          <cell r="I960">
            <v>0.38</v>
          </cell>
        </row>
        <row r="976">
          <cell r="G976">
            <v>1</v>
          </cell>
          <cell r="H976">
            <v>0.85</v>
          </cell>
          <cell r="I976">
            <v>0.8</v>
          </cell>
        </row>
        <row r="980">
          <cell r="G980">
            <v>2.57</v>
          </cell>
          <cell r="H980">
            <v>2.48</v>
          </cell>
          <cell r="I980">
            <v>2.38</v>
          </cell>
        </row>
        <row r="983">
          <cell r="G983">
            <v>2.15</v>
          </cell>
          <cell r="H983">
            <v>2.06</v>
          </cell>
          <cell r="I983">
            <v>1.98</v>
          </cell>
        </row>
        <row r="985">
          <cell r="G985">
            <v>4.8099999999999996</v>
          </cell>
          <cell r="H985">
            <v>4.63</v>
          </cell>
          <cell r="I985">
            <v>4.4400000000000004</v>
          </cell>
        </row>
        <row r="986">
          <cell r="G986">
            <v>11.23</v>
          </cell>
          <cell r="H986">
            <v>10.8</v>
          </cell>
          <cell r="I986">
            <v>10.37</v>
          </cell>
        </row>
        <row r="987">
          <cell r="G987">
            <v>1.21</v>
          </cell>
          <cell r="H987">
            <v>1.1599999999999999</v>
          </cell>
          <cell r="I987">
            <v>1.1200000000000001</v>
          </cell>
        </row>
        <row r="989">
          <cell r="G989">
            <v>1.08</v>
          </cell>
          <cell r="H989">
            <v>1.04</v>
          </cell>
          <cell r="I989">
            <v>1</v>
          </cell>
        </row>
        <row r="990">
          <cell r="G990">
            <v>1.4</v>
          </cell>
          <cell r="H990">
            <v>1.31</v>
          </cell>
          <cell r="I990">
            <v>1.26</v>
          </cell>
        </row>
        <row r="994">
          <cell r="G994">
            <v>51.39</v>
          </cell>
          <cell r="H994">
            <v>49.41</v>
          </cell>
          <cell r="I994">
            <v>47.44</v>
          </cell>
        </row>
        <row r="1003">
          <cell r="G1003">
            <v>17.329999999999998</v>
          </cell>
          <cell r="H1003">
            <v>16.66</v>
          </cell>
          <cell r="I1003">
            <v>16</v>
          </cell>
        </row>
        <row r="1006">
          <cell r="G1006">
            <v>47.17</v>
          </cell>
          <cell r="H1006">
            <v>40.090000000000003</v>
          </cell>
          <cell r="I1006">
            <v>37.729999999999997</v>
          </cell>
        </row>
        <row r="1007">
          <cell r="G1007">
            <v>2.52</v>
          </cell>
          <cell r="H1007">
            <v>2.14</v>
          </cell>
          <cell r="I1007">
            <v>2.02</v>
          </cell>
        </row>
        <row r="1011">
          <cell r="G1011">
            <v>1.5</v>
          </cell>
          <cell r="H1011">
            <v>1.28</v>
          </cell>
          <cell r="I1011">
            <v>1.2</v>
          </cell>
        </row>
        <row r="1020">
          <cell r="G1020">
            <v>9.8800000000000008</v>
          </cell>
          <cell r="H1020">
            <v>9.5</v>
          </cell>
          <cell r="I1020">
            <v>9.1199999999999992</v>
          </cell>
        </row>
        <row r="1024">
          <cell r="G1024">
            <v>1.22</v>
          </cell>
          <cell r="H1024">
            <v>1.18</v>
          </cell>
          <cell r="I1024">
            <v>1.1299999999999999</v>
          </cell>
        </row>
        <row r="1033">
          <cell r="G1033">
            <v>0.38</v>
          </cell>
          <cell r="H1033">
            <v>0.36</v>
          </cell>
          <cell r="I1033">
            <v>0.35</v>
          </cell>
        </row>
        <row r="1038">
          <cell r="G1038">
            <v>5.93</v>
          </cell>
          <cell r="H1038">
            <v>5.7</v>
          </cell>
          <cell r="I1038">
            <v>5.47</v>
          </cell>
        </row>
        <row r="1040">
          <cell r="G1040">
            <v>7.1</v>
          </cell>
          <cell r="H1040">
            <v>6.83</v>
          </cell>
          <cell r="I1040">
            <v>6.55</v>
          </cell>
        </row>
        <row r="1048">
          <cell r="G1048">
            <v>11.69</v>
          </cell>
          <cell r="H1048">
            <v>10.71</v>
          </cell>
          <cell r="I1048">
            <v>10.23</v>
          </cell>
        </row>
        <row r="1049">
          <cell r="G1049">
            <v>8.6999999999999993</v>
          </cell>
          <cell r="H1049">
            <v>7.98</v>
          </cell>
          <cell r="I1049">
            <v>7.61</v>
          </cell>
        </row>
        <row r="1050">
          <cell r="G1050">
            <v>45.89</v>
          </cell>
          <cell r="H1050">
            <v>42.06</v>
          </cell>
          <cell r="I1050">
            <v>40.15</v>
          </cell>
        </row>
        <row r="1051">
          <cell r="G1051">
            <v>46.11</v>
          </cell>
          <cell r="H1051">
            <v>39.19</v>
          </cell>
          <cell r="I1051">
            <v>36.89</v>
          </cell>
        </row>
        <row r="1055">
          <cell r="G1055">
            <v>2.98</v>
          </cell>
          <cell r="H1055">
            <v>2.5299999999999998</v>
          </cell>
          <cell r="I1055">
            <v>2.38</v>
          </cell>
        </row>
        <row r="1056">
          <cell r="G1056">
            <v>3.3</v>
          </cell>
          <cell r="H1056">
            <v>2.81</v>
          </cell>
          <cell r="I1056">
            <v>2.64</v>
          </cell>
        </row>
        <row r="1057">
          <cell r="G1057">
            <v>1.1599999999999999</v>
          </cell>
          <cell r="H1057">
            <v>0.98</v>
          </cell>
          <cell r="I1057">
            <v>0.92</v>
          </cell>
        </row>
        <row r="1058">
          <cell r="G1058">
            <v>1.1599999999999999</v>
          </cell>
          <cell r="H1058">
            <v>0.98</v>
          </cell>
          <cell r="I1058">
            <v>0.92</v>
          </cell>
        </row>
        <row r="1059">
          <cell r="G1059">
            <v>68.92</v>
          </cell>
          <cell r="H1059">
            <v>58.58</v>
          </cell>
          <cell r="I1059">
            <v>55.14</v>
          </cell>
        </row>
        <row r="1060">
          <cell r="G1060">
            <v>50.01</v>
          </cell>
          <cell r="H1060">
            <v>46.17</v>
          </cell>
          <cell r="I1060">
            <v>44.24</v>
          </cell>
        </row>
        <row r="1062">
          <cell r="G1062">
            <v>63.99</v>
          </cell>
          <cell r="H1062">
            <v>54.39</v>
          </cell>
          <cell r="I1062">
            <v>51.2</v>
          </cell>
        </row>
        <row r="1063">
          <cell r="G1063">
            <v>36.950000000000003</v>
          </cell>
          <cell r="H1063">
            <v>31.41</v>
          </cell>
          <cell r="I1063">
            <v>29.56</v>
          </cell>
        </row>
        <row r="1064">
          <cell r="G1064">
            <v>27.58</v>
          </cell>
          <cell r="H1064">
            <v>23.44</v>
          </cell>
          <cell r="I1064">
            <v>22.06</v>
          </cell>
        </row>
        <row r="1066">
          <cell r="G1066">
            <v>3.84</v>
          </cell>
          <cell r="H1066">
            <v>3.26</v>
          </cell>
          <cell r="I1066">
            <v>3.07</v>
          </cell>
        </row>
        <row r="1067">
          <cell r="G1067">
            <v>3.95</v>
          </cell>
          <cell r="H1067">
            <v>3.62</v>
          </cell>
          <cell r="I1067">
            <v>3.45</v>
          </cell>
        </row>
        <row r="1070">
          <cell r="G1070">
            <v>67.25</v>
          </cell>
          <cell r="H1070">
            <v>57.16</v>
          </cell>
          <cell r="I1070">
            <v>53.8</v>
          </cell>
        </row>
        <row r="1072">
          <cell r="G1072">
            <v>0.81</v>
          </cell>
          <cell r="H1072">
            <v>0.78</v>
          </cell>
          <cell r="I1072">
            <v>0.75</v>
          </cell>
        </row>
        <row r="1073">
          <cell r="G1073">
            <v>4.88</v>
          </cell>
          <cell r="H1073">
            <v>4.1399999999999997</v>
          </cell>
          <cell r="I1073">
            <v>3.9</v>
          </cell>
        </row>
        <row r="1074">
          <cell r="G1074">
            <v>11.6</v>
          </cell>
          <cell r="H1074">
            <v>9.86</v>
          </cell>
          <cell r="I1074">
            <v>9.2799999999999994</v>
          </cell>
        </row>
        <row r="1077">
          <cell r="G1077">
            <v>4.97</v>
          </cell>
          <cell r="H1077">
            <v>4.2300000000000004</v>
          </cell>
          <cell r="I1077">
            <v>3.98</v>
          </cell>
        </row>
        <row r="1082">
          <cell r="G1082">
            <v>1.71</v>
          </cell>
          <cell r="H1082">
            <v>1.45</v>
          </cell>
          <cell r="I1082">
            <v>1.37</v>
          </cell>
        </row>
        <row r="1083">
          <cell r="G1083">
            <v>2.3199999999999998</v>
          </cell>
          <cell r="H1083">
            <v>1.97</v>
          </cell>
          <cell r="I1083">
            <v>1.86</v>
          </cell>
        </row>
        <row r="1087">
          <cell r="G1087">
            <v>1.78</v>
          </cell>
          <cell r="H1087">
            <v>1.71</v>
          </cell>
          <cell r="I1087">
            <v>1.64</v>
          </cell>
        </row>
        <row r="1091">
          <cell r="G1091">
            <v>0.59</v>
          </cell>
          <cell r="H1091">
            <v>0.5</v>
          </cell>
          <cell r="I1091">
            <v>0.47</v>
          </cell>
        </row>
        <row r="1092">
          <cell r="G1092">
            <v>0.59</v>
          </cell>
          <cell r="H1092">
            <v>0.5</v>
          </cell>
          <cell r="I1092">
            <v>0.47</v>
          </cell>
        </row>
        <row r="1097">
          <cell r="G1097">
            <v>15.41</v>
          </cell>
          <cell r="H1097">
            <v>14.79</v>
          </cell>
          <cell r="I1097">
            <v>14.18</v>
          </cell>
        </row>
        <row r="1098">
          <cell r="G1098">
            <v>37.14</v>
          </cell>
          <cell r="H1098">
            <v>31.57</v>
          </cell>
          <cell r="I1098">
            <v>29.71</v>
          </cell>
        </row>
        <row r="1102">
          <cell r="G1102">
            <v>26.48</v>
          </cell>
          <cell r="H1102">
            <v>22.51</v>
          </cell>
          <cell r="I1102">
            <v>21.18</v>
          </cell>
        </row>
        <row r="1103">
          <cell r="G1103">
            <v>1.03</v>
          </cell>
          <cell r="H1103">
            <v>0.87</v>
          </cell>
          <cell r="I1103">
            <v>0.82</v>
          </cell>
        </row>
        <row r="1105">
          <cell r="G1105">
            <v>1.07</v>
          </cell>
          <cell r="H1105">
            <v>0.91</v>
          </cell>
          <cell r="I1105">
            <v>0.86</v>
          </cell>
        </row>
        <row r="1112">
          <cell r="G1112">
            <v>1.34</v>
          </cell>
          <cell r="H1112">
            <v>1.29</v>
          </cell>
          <cell r="I1112">
            <v>1.24</v>
          </cell>
        </row>
        <row r="1115">
          <cell r="G1115">
            <v>19.760000000000002</v>
          </cell>
          <cell r="H1115">
            <v>19</v>
          </cell>
          <cell r="I1115">
            <v>18.239999999999998</v>
          </cell>
        </row>
        <row r="1131">
          <cell r="G1131">
            <v>5.55</v>
          </cell>
          <cell r="H1131">
            <v>4.72</v>
          </cell>
          <cell r="I1131">
            <v>4.4400000000000004</v>
          </cell>
        </row>
        <row r="1138">
          <cell r="G1138">
            <v>0.34</v>
          </cell>
          <cell r="H1138">
            <v>0.34</v>
          </cell>
          <cell r="I1138">
            <v>0.32</v>
          </cell>
        </row>
        <row r="1146">
          <cell r="G1146">
            <v>2.38</v>
          </cell>
          <cell r="H1146">
            <v>2.0299999999999998</v>
          </cell>
          <cell r="I1146">
            <v>1.91</v>
          </cell>
        </row>
        <row r="1147">
          <cell r="G1147">
            <v>1.48</v>
          </cell>
          <cell r="H1147">
            <v>1.26</v>
          </cell>
          <cell r="I1147">
            <v>1.19</v>
          </cell>
        </row>
        <row r="1149">
          <cell r="G1149">
            <v>2.36</v>
          </cell>
          <cell r="H1149">
            <v>2.0099999999999998</v>
          </cell>
          <cell r="I1149">
            <v>1.89</v>
          </cell>
        </row>
        <row r="1150">
          <cell r="G1150">
            <v>3.04</v>
          </cell>
          <cell r="H1150">
            <v>2.58</v>
          </cell>
          <cell r="I1150">
            <v>2.4300000000000002</v>
          </cell>
        </row>
        <row r="1154">
          <cell r="G1154">
            <v>5.76</v>
          </cell>
          <cell r="H1154">
            <v>5.54</v>
          </cell>
          <cell r="I1154">
            <v>5.32</v>
          </cell>
        </row>
        <row r="1159">
          <cell r="G1159">
            <v>1.04</v>
          </cell>
          <cell r="H1159">
            <v>1</v>
          </cell>
          <cell r="I1159">
            <v>0.96</v>
          </cell>
        </row>
        <row r="1180">
          <cell r="G1180">
            <v>5.03</v>
          </cell>
          <cell r="H1180">
            <v>4.28</v>
          </cell>
          <cell r="I1180">
            <v>4.03</v>
          </cell>
        </row>
        <row r="1181">
          <cell r="G1181">
            <v>2.99</v>
          </cell>
          <cell r="H1181">
            <v>2.54</v>
          </cell>
          <cell r="I1181">
            <v>2.39</v>
          </cell>
        </row>
        <row r="1189">
          <cell r="G1189">
            <v>1.29</v>
          </cell>
          <cell r="H1189">
            <v>1.24</v>
          </cell>
          <cell r="I1189">
            <v>1.19</v>
          </cell>
        </row>
        <row r="1192">
          <cell r="G1192">
            <v>1.53</v>
          </cell>
          <cell r="H1192">
            <v>1.48</v>
          </cell>
          <cell r="I1192">
            <v>1.42</v>
          </cell>
        </row>
        <row r="1195">
          <cell r="G1195">
            <v>1.1399999999999999</v>
          </cell>
          <cell r="H1195">
            <v>1.1000000000000001</v>
          </cell>
          <cell r="I1195">
            <v>1.06</v>
          </cell>
        </row>
        <row r="1202">
          <cell r="G1202">
            <v>3.63</v>
          </cell>
          <cell r="H1202">
            <v>3.09</v>
          </cell>
          <cell r="I1202">
            <v>2.91</v>
          </cell>
        </row>
        <row r="1208">
          <cell r="G1208">
            <v>0.39</v>
          </cell>
          <cell r="H1208">
            <v>0.38</v>
          </cell>
          <cell r="I1208">
            <v>0.36</v>
          </cell>
        </row>
        <row r="1212">
          <cell r="G1212">
            <v>36.44</v>
          </cell>
          <cell r="H1212">
            <v>35.04</v>
          </cell>
          <cell r="I1212">
            <v>33.64</v>
          </cell>
        </row>
        <row r="1220">
          <cell r="G1220">
            <v>11.43</v>
          </cell>
          <cell r="H1220">
            <v>10.99</v>
          </cell>
          <cell r="I1220">
            <v>10.55</v>
          </cell>
        </row>
        <row r="1222">
          <cell r="G1222">
            <v>11.43</v>
          </cell>
          <cell r="H1222">
            <v>10.99</v>
          </cell>
          <cell r="I1222">
            <v>10.55</v>
          </cell>
        </row>
        <row r="1228">
          <cell r="G1228">
            <v>14.77</v>
          </cell>
          <cell r="H1228">
            <v>14.2</v>
          </cell>
          <cell r="I1228">
            <v>13.63</v>
          </cell>
        </row>
        <row r="1229">
          <cell r="G1229">
            <v>13</v>
          </cell>
          <cell r="H1229">
            <v>12.5</v>
          </cell>
          <cell r="I1229">
            <v>12</v>
          </cell>
        </row>
        <row r="1230">
          <cell r="G1230">
            <v>5.36</v>
          </cell>
          <cell r="H1230">
            <v>5.15</v>
          </cell>
          <cell r="I1230">
            <v>4.9400000000000004</v>
          </cell>
        </row>
        <row r="1231">
          <cell r="G1231">
            <v>3.9</v>
          </cell>
          <cell r="H1231">
            <v>3.75</v>
          </cell>
          <cell r="I1231">
            <v>3.6</v>
          </cell>
        </row>
        <row r="1236">
          <cell r="G1236">
            <v>2.21</v>
          </cell>
          <cell r="H1236">
            <v>2.13</v>
          </cell>
          <cell r="I1236">
            <v>2.04</v>
          </cell>
        </row>
        <row r="1239">
          <cell r="G1239">
            <v>6.73</v>
          </cell>
          <cell r="H1239">
            <v>6.48</v>
          </cell>
          <cell r="I1239">
            <v>6.22</v>
          </cell>
        </row>
        <row r="1265">
          <cell r="G1265">
            <v>26</v>
          </cell>
          <cell r="H1265">
            <v>25</v>
          </cell>
          <cell r="I1265">
            <v>24</v>
          </cell>
        </row>
        <row r="1276">
          <cell r="G1276">
            <v>1.95</v>
          </cell>
          <cell r="H1276">
            <v>1.88</v>
          </cell>
          <cell r="I1276">
            <v>1.8</v>
          </cell>
        </row>
        <row r="1282">
          <cell r="G1282">
            <v>16.670000000000002</v>
          </cell>
          <cell r="H1282">
            <v>14.17</v>
          </cell>
          <cell r="I1282">
            <v>13.33</v>
          </cell>
        </row>
        <row r="1310">
          <cell r="G1310">
            <v>6.57</v>
          </cell>
          <cell r="H1310">
            <v>5.59</v>
          </cell>
          <cell r="I1310">
            <v>5.26</v>
          </cell>
        </row>
        <row r="1315">
          <cell r="G1315">
            <v>189.34</v>
          </cell>
          <cell r="H1315">
            <v>160.94</v>
          </cell>
          <cell r="I1315">
            <v>151.47</v>
          </cell>
        </row>
        <row r="1316">
          <cell r="G1316">
            <v>136.57</v>
          </cell>
          <cell r="H1316">
            <v>116.08</v>
          </cell>
          <cell r="I1316">
            <v>109.25</v>
          </cell>
        </row>
        <row r="1319">
          <cell r="G1319">
            <v>3.75</v>
          </cell>
          <cell r="H1319">
            <v>3.19</v>
          </cell>
          <cell r="I1319">
            <v>3</v>
          </cell>
        </row>
        <row r="1323">
          <cell r="G1323">
            <v>4.3499999999999996</v>
          </cell>
          <cell r="H1323">
            <v>3.7</v>
          </cell>
          <cell r="I1323">
            <v>3.48</v>
          </cell>
        </row>
        <row r="1325">
          <cell r="G1325">
            <v>54.32</v>
          </cell>
          <cell r="H1325">
            <v>46.59</v>
          </cell>
          <cell r="I1325">
            <v>43.85</v>
          </cell>
        </row>
        <row r="1332">
          <cell r="G1332">
            <v>65.069999999999993</v>
          </cell>
          <cell r="H1332">
            <v>55.31</v>
          </cell>
          <cell r="I1332">
            <v>52.06</v>
          </cell>
        </row>
        <row r="1340">
          <cell r="G1340">
            <v>2.71</v>
          </cell>
          <cell r="H1340">
            <v>2.2999999999999998</v>
          </cell>
          <cell r="I1340">
            <v>2.16</v>
          </cell>
        </row>
        <row r="1341">
          <cell r="G1341">
            <v>7.09</v>
          </cell>
          <cell r="H1341">
            <v>6.02</v>
          </cell>
          <cell r="I1341">
            <v>5.67</v>
          </cell>
        </row>
        <row r="1353">
          <cell r="G1353">
            <v>1.55</v>
          </cell>
          <cell r="H1353">
            <v>1.32</v>
          </cell>
          <cell r="I1353">
            <v>1.24</v>
          </cell>
        </row>
        <row r="1356">
          <cell r="G1356">
            <v>11.7</v>
          </cell>
          <cell r="H1356">
            <v>11.25</v>
          </cell>
          <cell r="I1356">
            <v>10.8</v>
          </cell>
        </row>
        <row r="1358">
          <cell r="G1358">
            <v>0.99</v>
          </cell>
          <cell r="H1358">
            <v>0.84</v>
          </cell>
          <cell r="I1358">
            <v>0.79</v>
          </cell>
        </row>
        <row r="1360">
          <cell r="G1360">
            <v>1.39</v>
          </cell>
          <cell r="H1360">
            <v>1.18</v>
          </cell>
          <cell r="I1360">
            <v>1.1100000000000001</v>
          </cell>
        </row>
        <row r="1367">
          <cell r="G1367">
            <v>6.48</v>
          </cell>
          <cell r="H1367">
            <v>5.51</v>
          </cell>
          <cell r="I1367">
            <v>5.19</v>
          </cell>
        </row>
        <row r="1370">
          <cell r="G1370">
            <v>8.85</v>
          </cell>
          <cell r="H1370">
            <v>7.52</v>
          </cell>
          <cell r="I1370">
            <v>7.08</v>
          </cell>
        </row>
        <row r="1382">
          <cell r="G1382">
            <v>2.52</v>
          </cell>
          <cell r="H1382">
            <v>2.4300000000000002</v>
          </cell>
          <cell r="I1382">
            <v>2.33</v>
          </cell>
        </row>
        <row r="1386">
          <cell r="G1386">
            <v>1.94</v>
          </cell>
          <cell r="H1386">
            <v>1.65</v>
          </cell>
          <cell r="I1386">
            <v>1.55</v>
          </cell>
        </row>
        <row r="1387">
          <cell r="G1387">
            <v>2.4900000000000002</v>
          </cell>
          <cell r="H1387">
            <v>2.4900000000000002</v>
          </cell>
          <cell r="I1387">
            <v>2.34</v>
          </cell>
        </row>
        <row r="1389">
          <cell r="G1389">
            <v>1.87</v>
          </cell>
          <cell r="H1389">
            <v>1.59</v>
          </cell>
          <cell r="I1389">
            <v>1.5</v>
          </cell>
        </row>
        <row r="1391">
          <cell r="G1391">
            <v>2.64</v>
          </cell>
          <cell r="H1391">
            <v>2.2400000000000002</v>
          </cell>
          <cell r="I1391">
            <v>2.11</v>
          </cell>
        </row>
        <row r="1394">
          <cell r="G1394">
            <v>1</v>
          </cell>
          <cell r="H1394">
            <v>0.96</v>
          </cell>
          <cell r="I1394">
            <v>0.92</v>
          </cell>
        </row>
        <row r="1398">
          <cell r="G1398">
            <v>0.96</v>
          </cell>
          <cell r="H1398">
            <v>0.93</v>
          </cell>
          <cell r="I1398">
            <v>0.89</v>
          </cell>
        </row>
        <row r="1408">
          <cell r="G1408">
            <v>10.58</v>
          </cell>
          <cell r="H1408">
            <v>10.18</v>
          </cell>
          <cell r="I1408">
            <v>9.77</v>
          </cell>
        </row>
        <row r="1416">
          <cell r="G1416">
            <v>0.99</v>
          </cell>
          <cell r="H1416">
            <v>0.84</v>
          </cell>
          <cell r="I1416">
            <v>0.79</v>
          </cell>
        </row>
        <row r="1419">
          <cell r="G1419">
            <v>153.16999999999999</v>
          </cell>
          <cell r="H1419">
            <v>130.19</v>
          </cell>
          <cell r="I1419">
            <v>122.54</v>
          </cell>
        </row>
        <row r="1420">
          <cell r="G1420">
            <v>208.41</v>
          </cell>
          <cell r="H1420">
            <v>177.14</v>
          </cell>
          <cell r="I1420">
            <v>166.72</v>
          </cell>
        </row>
        <row r="1422">
          <cell r="G1422">
            <v>23.4</v>
          </cell>
          <cell r="H1422">
            <v>19.89</v>
          </cell>
          <cell r="I1422">
            <v>18.72</v>
          </cell>
        </row>
        <row r="1425">
          <cell r="G1425">
            <v>5.68</v>
          </cell>
          <cell r="H1425">
            <v>5.25</v>
          </cell>
          <cell r="I1425">
            <v>5.03</v>
          </cell>
        </row>
        <row r="1427">
          <cell r="G1427">
            <v>4.88</v>
          </cell>
          <cell r="H1427">
            <v>4.1500000000000004</v>
          </cell>
          <cell r="I1427">
            <v>3.9</v>
          </cell>
        </row>
        <row r="1429">
          <cell r="G1429">
            <v>2.94</v>
          </cell>
          <cell r="H1429">
            <v>2.5</v>
          </cell>
          <cell r="I1429">
            <v>2.35</v>
          </cell>
        </row>
        <row r="1441">
          <cell r="G1441">
            <v>1.96</v>
          </cell>
          <cell r="H1441">
            <v>1.96</v>
          </cell>
          <cell r="I1441">
            <v>1.96</v>
          </cell>
        </row>
        <row r="1446">
          <cell r="G1446">
            <v>2.29</v>
          </cell>
          <cell r="H1446">
            <v>1.94</v>
          </cell>
          <cell r="I1446">
            <v>1.83</v>
          </cell>
        </row>
        <row r="1447">
          <cell r="G1447">
            <v>5.73</v>
          </cell>
          <cell r="H1447">
            <v>4.87</v>
          </cell>
          <cell r="I1447">
            <v>4.58</v>
          </cell>
        </row>
        <row r="1451">
          <cell r="G1451">
            <v>48.53</v>
          </cell>
          <cell r="H1451">
            <v>41.25</v>
          </cell>
          <cell r="I1451">
            <v>38.83</v>
          </cell>
        </row>
        <row r="1453">
          <cell r="G1453">
            <v>36.520000000000003</v>
          </cell>
          <cell r="H1453">
            <v>31.04</v>
          </cell>
          <cell r="I1453">
            <v>29.21</v>
          </cell>
        </row>
        <row r="1454">
          <cell r="G1454">
            <v>195.18</v>
          </cell>
          <cell r="H1454">
            <v>165.9</v>
          </cell>
          <cell r="I1454">
            <v>156.13999999999999</v>
          </cell>
        </row>
        <row r="1455">
          <cell r="G1455">
            <v>186.11</v>
          </cell>
          <cell r="H1455">
            <v>158.19</v>
          </cell>
          <cell r="I1455">
            <v>148.88999999999999</v>
          </cell>
        </row>
        <row r="1458">
          <cell r="G1458">
            <v>89.9</v>
          </cell>
          <cell r="H1458">
            <v>76.41</v>
          </cell>
          <cell r="I1458">
            <v>71.92</v>
          </cell>
        </row>
        <row r="1459">
          <cell r="G1459">
            <v>2.31</v>
          </cell>
          <cell r="H1459">
            <v>2.23</v>
          </cell>
          <cell r="I1459">
            <v>2.14</v>
          </cell>
        </row>
        <row r="1460">
          <cell r="G1460">
            <v>2.83</v>
          </cell>
          <cell r="H1460">
            <v>2.73</v>
          </cell>
          <cell r="I1460">
            <v>2.62</v>
          </cell>
        </row>
        <row r="1461">
          <cell r="G1461">
            <v>9.1</v>
          </cell>
          <cell r="H1461">
            <v>8.75</v>
          </cell>
          <cell r="I1461">
            <v>8.4</v>
          </cell>
        </row>
        <row r="1473">
          <cell r="G1473">
            <v>18.59</v>
          </cell>
          <cell r="H1473">
            <v>17.88</v>
          </cell>
          <cell r="I1473">
            <v>17.16</v>
          </cell>
        </row>
        <row r="1492">
          <cell r="G1492">
            <v>1.37</v>
          </cell>
          <cell r="H1492">
            <v>1.31</v>
          </cell>
          <cell r="I1492">
            <v>1.26</v>
          </cell>
        </row>
        <row r="1502">
          <cell r="G1502">
            <v>1.92</v>
          </cell>
          <cell r="H1502">
            <v>1.85</v>
          </cell>
          <cell r="I1502">
            <v>1.77</v>
          </cell>
        </row>
        <row r="1517">
          <cell r="G1517">
            <v>39.619999999999997</v>
          </cell>
        </row>
        <row r="1518">
          <cell r="G1518">
            <v>57.3</v>
          </cell>
        </row>
        <row r="1519">
          <cell r="G1519">
            <v>47.7</v>
          </cell>
        </row>
        <row r="1520">
          <cell r="G1520">
            <v>65.540000000000006</v>
          </cell>
        </row>
        <row r="1521">
          <cell r="G1521">
            <v>67.599999999999994</v>
          </cell>
        </row>
        <row r="1522">
          <cell r="G1522">
            <v>12.28</v>
          </cell>
        </row>
        <row r="1523">
          <cell r="G1523">
            <v>7.7</v>
          </cell>
        </row>
        <row r="1524">
          <cell r="G1524">
            <v>8.73</v>
          </cell>
        </row>
        <row r="1525">
          <cell r="G1525">
            <v>9.6199999999999992</v>
          </cell>
        </row>
        <row r="1526">
          <cell r="G1526">
            <v>6.79</v>
          </cell>
        </row>
        <row r="1527">
          <cell r="G1527">
            <v>8.9499999999999993</v>
          </cell>
        </row>
        <row r="1532">
          <cell r="G1532">
            <v>0.23</v>
          </cell>
          <cell r="H1532">
            <v>0.23</v>
          </cell>
          <cell r="I1532">
            <v>0.22</v>
          </cell>
        </row>
        <row r="1542">
          <cell r="G1542">
            <v>7.19</v>
          </cell>
        </row>
        <row r="1543">
          <cell r="G1543">
            <v>45.63</v>
          </cell>
        </row>
        <row r="1547">
          <cell r="G1547">
            <v>0.69</v>
          </cell>
          <cell r="H1547">
            <v>0.57999999999999996</v>
          </cell>
          <cell r="I1547">
            <v>0.55000000000000004</v>
          </cell>
        </row>
        <row r="1549">
          <cell r="G1549">
            <v>1.61</v>
          </cell>
          <cell r="H1549">
            <v>1.37</v>
          </cell>
          <cell r="I1549">
            <v>1.29</v>
          </cell>
        </row>
        <row r="1558">
          <cell r="G1558">
            <v>8.11</v>
          </cell>
          <cell r="H1558">
            <v>7.8</v>
          </cell>
          <cell r="I1558">
            <v>7.49</v>
          </cell>
        </row>
        <row r="1559">
          <cell r="G1559">
            <v>0.36</v>
          </cell>
          <cell r="H1559">
            <v>0.35</v>
          </cell>
          <cell r="I1559">
            <v>0.34</v>
          </cell>
        </row>
        <row r="1561">
          <cell r="G1561">
            <v>20.02</v>
          </cell>
          <cell r="H1561">
            <v>17.010000000000002</v>
          </cell>
          <cell r="I1561">
            <v>16.010000000000002</v>
          </cell>
        </row>
        <row r="1562">
          <cell r="G1562">
            <v>11.79</v>
          </cell>
          <cell r="H1562">
            <v>10.02</v>
          </cell>
          <cell r="I1562">
            <v>9.43</v>
          </cell>
        </row>
        <row r="1582">
          <cell r="G1582">
            <v>12.54</v>
          </cell>
          <cell r="H1582">
            <v>10.66</v>
          </cell>
          <cell r="I1582">
            <v>10.029999999999999</v>
          </cell>
        </row>
        <row r="1587">
          <cell r="G1587">
            <v>173.83</v>
          </cell>
          <cell r="H1587">
            <v>147.75</v>
          </cell>
          <cell r="I1587">
            <v>139.06</v>
          </cell>
        </row>
        <row r="1592">
          <cell r="G1592">
            <v>17.32</v>
          </cell>
          <cell r="H1592">
            <v>14.72</v>
          </cell>
          <cell r="I1592">
            <v>13.86</v>
          </cell>
        </row>
        <row r="1595">
          <cell r="G1595">
            <v>163.72999999999999</v>
          </cell>
          <cell r="H1595">
            <v>157.18</v>
          </cell>
          <cell r="I1595">
            <v>150.63</v>
          </cell>
        </row>
        <row r="1597">
          <cell r="G1597">
            <v>106.07</v>
          </cell>
          <cell r="H1597">
            <v>90.16</v>
          </cell>
          <cell r="I1597">
            <v>86.43</v>
          </cell>
        </row>
        <row r="1599">
          <cell r="G1599">
            <v>92.68</v>
          </cell>
          <cell r="H1599">
            <v>78.78</v>
          </cell>
          <cell r="I1599">
            <v>74.150000000000006</v>
          </cell>
        </row>
        <row r="1600">
          <cell r="G1600">
            <v>87.02</v>
          </cell>
          <cell r="H1600">
            <v>74.13</v>
          </cell>
          <cell r="I1600">
            <v>70.91</v>
          </cell>
        </row>
        <row r="1601">
          <cell r="G1601">
            <v>187.17</v>
          </cell>
          <cell r="H1601">
            <v>159.09</v>
          </cell>
          <cell r="I1601">
            <v>149.72999999999999</v>
          </cell>
        </row>
        <row r="1602">
          <cell r="G1602">
            <v>135.80000000000001</v>
          </cell>
          <cell r="H1602">
            <v>130.37</v>
          </cell>
          <cell r="I1602">
            <v>124.94</v>
          </cell>
        </row>
        <row r="1603">
          <cell r="G1603">
            <v>221.52</v>
          </cell>
          <cell r="H1603">
            <v>212.66</v>
          </cell>
          <cell r="I1603">
            <v>203.8</v>
          </cell>
        </row>
        <row r="1606">
          <cell r="G1606">
            <v>85.8</v>
          </cell>
          <cell r="H1606">
            <v>72.930000000000007</v>
          </cell>
          <cell r="I1606">
            <v>68.64</v>
          </cell>
        </row>
        <row r="1610">
          <cell r="G1610">
            <v>130.02000000000001</v>
          </cell>
          <cell r="H1610">
            <v>124.82</v>
          </cell>
          <cell r="I1610">
            <v>119.62</v>
          </cell>
        </row>
        <row r="1611">
          <cell r="G1611">
            <v>130.02000000000001</v>
          </cell>
          <cell r="H1611">
            <v>124.82</v>
          </cell>
          <cell r="I1611">
            <v>119.62</v>
          </cell>
        </row>
        <row r="1612">
          <cell r="G1612">
            <v>130.02000000000001</v>
          </cell>
          <cell r="H1612">
            <v>124.82</v>
          </cell>
          <cell r="I1612">
            <v>119.62</v>
          </cell>
        </row>
        <row r="1613">
          <cell r="G1613">
            <v>77.13</v>
          </cell>
          <cell r="H1613">
            <v>65.56</v>
          </cell>
          <cell r="I1613">
            <v>61.7</v>
          </cell>
        </row>
        <row r="1615">
          <cell r="G1615">
            <v>0.11</v>
          </cell>
          <cell r="H1615">
            <v>0.11</v>
          </cell>
          <cell r="I1615">
            <v>0.11</v>
          </cell>
        </row>
        <row r="1616">
          <cell r="G1616">
            <v>4.1500000000000004</v>
          </cell>
          <cell r="H1616">
            <v>3.53</v>
          </cell>
          <cell r="I1616">
            <v>3.32</v>
          </cell>
        </row>
        <row r="1618">
          <cell r="G1618">
            <v>0.49</v>
          </cell>
          <cell r="H1618">
            <v>0.42</v>
          </cell>
          <cell r="I1618">
            <v>0.4</v>
          </cell>
        </row>
        <row r="1623">
          <cell r="G1623">
            <v>31.57</v>
          </cell>
          <cell r="H1623">
            <v>26.83</v>
          </cell>
          <cell r="I1623">
            <v>25.26</v>
          </cell>
        </row>
        <row r="1625">
          <cell r="G1625">
            <v>0.59</v>
          </cell>
          <cell r="H1625">
            <v>0.5</v>
          </cell>
          <cell r="I1625">
            <v>0.47</v>
          </cell>
        </row>
        <row r="1636">
          <cell r="G1636">
            <v>7.11</v>
          </cell>
          <cell r="H1636">
            <v>6.04</v>
          </cell>
          <cell r="I1636">
            <v>5.69</v>
          </cell>
        </row>
        <row r="1637">
          <cell r="G1637">
            <v>1.66</v>
          </cell>
          <cell r="H1637">
            <v>1.41</v>
          </cell>
          <cell r="I1637">
            <v>1.33</v>
          </cell>
        </row>
        <row r="1639">
          <cell r="G1639">
            <v>2.9</v>
          </cell>
          <cell r="H1639">
            <v>2.46</v>
          </cell>
          <cell r="I1639">
            <v>2.3199999999999998</v>
          </cell>
        </row>
        <row r="1640">
          <cell r="G1640">
            <v>3.02</v>
          </cell>
          <cell r="H1640">
            <v>2.9</v>
          </cell>
          <cell r="I1640">
            <v>2.78</v>
          </cell>
        </row>
        <row r="1652">
          <cell r="G1652">
            <v>7.8</v>
          </cell>
          <cell r="H1652">
            <v>6.63</v>
          </cell>
          <cell r="I1652">
            <v>6.24</v>
          </cell>
        </row>
        <row r="1653">
          <cell r="G1653">
            <v>171.28</v>
          </cell>
          <cell r="H1653">
            <v>145.59</v>
          </cell>
          <cell r="I1653">
            <v>137.02000000000001</v>
          </cell>
        </row>
        <row r="1656">
          <cell r="G1656">
            <v>3.14</v>
          </cell>
          <cell r="H1656">
            <v>2.67</v>
          </cell>
          <cell r="I1656">
            <v>2.5099999999999998</v>
          </cell>
        </row>
        <row r="1657">
          <cell r="G1657">
            <v>4.13</v>
          </cell>
          <cell r="H1657">
            <v>3.51</v>
          </cell>
          <cell r="I1657">
            <v>3.3</v>
          </cell>
        </row>
        <row r="1669">
          <cell r="G1669">
            <v>4.07</v>
          </cell>
          <cell r="H1669">
            <v>3.46</v>
          </cell>
          <cell r="I1669">
            <v>3.25</v>
          </cell>
        </row>
        <row r="1682">
          <cell r="G1682">
            <v>1.18</v>
          </cell>
          <cell r="H1682">
            <v>1.1399999999999999</v>
          </cell>
          <cell r="I1682">
            <v>1.0900000000000001</v>
          </cell>
        </row>
        <row r="1683">
          <cell r="G1683">
            <v>5.46</v>
          </cell>
          <cell r="H1683">
            <v>5.25</v>
          </cell>
          <cell r="I1683">
            <v>5.04</v>
          </cell>
        </row>
        <row r="1692">
          <cell r="G1692">
            <v>8.9</v>
          </cell>
          <cell r="H1692">
            <v>7.57</v>
          </cell>
          <cell r="I1692">
            <v>7.12</v>
          </cell>
        </row>
        <row r="1693">
          <cell r="G1693">
            <v>11.7</v>
          </cell>
          <cell r="H1693">
            <v>9.9499999999999993</v>
          </cell>
          <cell r="I1693">
            <v>9.36</v>
          </cell>
        </row>
        <row r="1694">
          <cell r="G1694">
            <v>14.64</v>
          </cell>
          <cell r="H1694">
            <v>12.44</v>
          </cell>
          <cell r="I1694">
            <v>11.71</v>
          </cell>
        </row>
        <row r="1696">
          <cell r="G1696">
            <v>45.55</v>
          </cell>
          <cell r="H1696">
            <v>38.72</v>
          </cell>
          <cell r="I1696">
            <v>36.44</v>
          </cell>
        </row>
        <row r="1697">
          <cell r="G1697">
            <v>43.23</v>
          </cell>
          <cell r="H1697">
            <v>36.74</v>
          </cell>
          <cell r="I1697">
            <v>34.58</v>
          </cell>
        </row>
        <row r="1698">
          <cell r="G1698">
            <v>8.16</v>
          </cell>
          <cell r="H1698">
            <v>6.94</v>
          </cell>
          <cell r="I1698">
            <v>6.53</v>
          </cell>
        </row>
        <row r="1704">
          <cell r="G1704">
            <v>1.76</v>
          </cell>
          <cell r="H1704">
            <v>1.69</v>
          </cell>
          <cell r="I1704">
            <v>1.62</v>
          </cell>
        </row>
        <row r="1724">
          <cell r="G1724">
            <v>15.31</v>
          </cell>
        </row>
        <row r="1726">
          <cell r="G1726">
            <v>29.99</v>
          </cell>
        </row>
        <row r="1729">
          <cell r="G1729">
            <v>0.36</v>
          </cell>
          <cell r="H1729">
            <v>0.35</v>
          </cell>
          <cell r="I1729">
            <v>0.34</v>
          </cell>
        </row>
        <row r="1741">
          <cell r="G1741">
            <v>0.56000000000000005</v>
          </cell>
          <cell r="H1741">
            <v>0.54</v>
          </cell>
          <cell r="I1741">
            <v>0.52</v>
          </cell>
        </row>
        <row r="1745">
          <cell r="G1745">
            <v>3.58</v>
          </cell>
          <cell r="H1745">
            <v>3.44</v>
          </cell>
          <cell r="I1745">
            <v>3.3</v>
          </cell>
        </row>
        <row r="1746">
          <cell r="G1746">
            <v>19.760000000000002</v>
          </cell>
          <cell r="H1746">
            <v>19</v>
          </cell>
          <cell r="I1746">
            <v>18.239999999999998</v>
          </cell>
        </row>
        <row r="1750">
          <cell r="G1750">
            <v>3.45</v>
          </cell>
          <cell r="H1750">
            <v>3.31</v>
          </cell>
          <cell r="I1750">
            <v>3.18</v>
          </cell>
        </row>
        <row r="1751">
          <cell r="G1751">
            <v>4.3600000000000003</v>
          </cell>
          <cell r="H1751">
            <v>4.1900000000000004</v>
          </cell>
          <cell r="I1751">
            <v>4.0199999999999996</v>
          </cell>
        </row>
        <row r="1781">
          <cell r="G1781">
            <v>83.69</v>
          </cell>
          <cell r="H1781">
            <v>71.13</v>
          </cell>
          <cell r="I1781">
            <v>66.95</v>
          </cell>
        </row>
        <row r="1782">
          <cell r="G1782">
            <v>89.9</v>
          </cell>
          <cell r="H1782">
            <v>76.41</v>
          </cell>
          <cell r="I1782">
            <v>71.92</v>
          </cell>
        </row>
        <row r="1783">
          <cell r="G1783">
            <v>89.9</v>
          </cell>
          <cell r="H1783">
            <v>76.41</v>
          </cell>
          <cell r="I1783">
            <v>71.92</v>
          </cell>
        </row>
        <row r="1784">
          <cell r="G1784">
            <v>89.9</v>
          </cell>
          <cell r="H1784">
            <v>76.41</v>
          </cell>
          <cell r="I1784">
            <v>71.92</v>
          </cell>
        </row>
        <row r="1789">
          <cell r="G1789">
            <v>1.74</v>
          </cell>
          <cell r="H1789">
            <v>1.48</v>
          </cell>
          <cell r="I1789">
            <v>1.39</v>
          </cell>
        </row>
        <row r="1794">
          <cell r="G1794">
            <v>343.14</v>
          </cell>
          <cell r="H1794">
            <v>291.67</v>
          </cell>
          <cell r="I1794">
            <v>274.51</v>
          </cell>
        </row>
        <row r="1795">
          <cell r="G1795">
            <v>27.39</v>
          </cell>
          <cell r="H1795">
            <v>23.28</v>
          </cell>
          <cell r="I1795">
            <v>21.91</v>
          </cell>
        </row>
        <row r="1796">
          <cell r="G1796">
            <v>55.58</v>
          </cell>
          <cell r="H1796">
            <v>47.24</v>
          </cell>
          <cell r="I1796">
            <v>44.46</v>
          </cell>
        </row>
        <row r="1799">
          <cell r="G1799">
            <v>56.97</v>
          </cell>
          <cell r="H1799">
            <v>48.42</v>
          </cell>
          <cell r="I1799">
            <v>45.58</v>
          </cell>
        </row>
        <row r="1801">
          <cell r="G1801">
            <v>114.55</v>
          </cell>
          <cell r="H1801">
            <v>97.37</v>
          </cell>
          <cell r="I1801">
            <v>91.64</v>
          </cell>
        </row>
        <row r="1804">
          <cell r="G1804">
            <v>1.03</v>
          </cell>
          <cell r="H1804">
            <v>1.03</v>
          </cell>
          <cell r="I1804">
            <v>1.03</v>
          </cell>
        </row>
        <row r="1805">
          <cell r="G1805">
            <v>35.61</v>
          </cell>
          <cell r="H1805">
            <v>30.27</v>
          </cell>
          <cell r="I1805">
            <v>28.49</v>
          </cell>
        </row>
        <row r="1806">
          <cell r="G1806">
            <v>38.25</v>
          </cell>
          <cell r="H1806">
            <v>32.51</v>
          </cell>
          <cell r="I1806">
            <v>30.6</v>
          </cell>
        </row>
        <row r="1807">
          <cell r="G1807">
            <v>45.47</v>
          </cell>
          <cell r="H1807">
            <v>38.65</v>
          </cell>
          <cell r="I1807">
            <v>36.380000000000003</v>
          </cell>
        </row>
        <row r="1816">
          <cell r="G1816">
            <v>3.86</v>
          </cell>
          <cell r="H1816">
            <v>3.28</v>
          </cell>
          <cell r="I1816">
            <v>3.09</v>
          </cell>
        </row>
        <row r="1817">
          <cell r="G1817">
            <v>2.3199999999999998</v>
          </cell>
          <cell r="H1817">
            <v>1.97</v>
          </cell>
          <cell r="I1817">
            <v>1.85</v>
          </cell>
        </row>
        <row r="1819">
          <cell r="G1819">
            <v>3.92</v>
          </cell>
          <cell r="H1819">
            <v>3.33</v>
          </cell>
          <cell r="I1819">
            <v>3.13</v>
          </cell>
        </row>
        <row r="1820">
          <cell r="G1820">
            <v>3.35</v>
          </cell>
          <cell r="H1820">
            <v>2.85</v>
          </cell>
          <cell r="I1820">
            <v>2.68</v>
          </cell>
        </row>
        <row r="1826">
          <cell r="G1826">
            <v>1.2</v>
          </cell>
          <cell r="H1826">
            <v>1.1599999999999999</v>
          </cell>
          <cell r="I1826">
            <v>1.1100000000000001</v>
          </cell>
        </row>
        <row r="1842">
          <cell r="G1842">
            <v>2.2799999999999998</v>
          </cell>
          <cell r="H1842">
            <v>2.19</v>
          </cell>
          <cell r="I1842">
            <v>2.1</v>
          </cell>
        </row>
        <row r="1846">
          <cell r="G1846">
            <v>3.08</v>
          </cell>
          <cell r="H1846">
            <v>2.96</v>
          </cell>
          <cell r="I1846">
            <v>2.84</v>
          </cell>
        </row>
        <row r="1850">
          <cell r="G1850">
            <v>0.9</v>
          </cell>
          <cell r="H1850">
            <v>0.9</v>
          </cell>
          <cell r="I1850">
            <v>0.9</v>
          </cell>
        </row>
        <row r="1858">
          <cell r="G1858">
            <v>5.71</v>
          </cell>
          <cell r="H1858">
            <v>4.8600000000000003</v>
          </cell>
          <cell r="I1858">
            <v>4.57</v>
          </cell>
        </row>
        <row r="1860">
          <cell r="G1860">
            <v>2.29</v>
          </cell>
          <cell r="H1860">
            <v>1.95</v>
          </cell>
          <cell r="I1860">
            <v>1.84</v>
          </cell>
        </row>
        <row r="1861">
          <cell r="G1861">
            <v>10.34</v>
          </cell>
        </row>
        <row r="1875">
          <cell r="G1875">
            <v>13.49</v>
          </cell>
          <cell r="H1875">
            <v>12.98</v>
          </cell>
          <cell r="I1875">
            <v>12.46</v>
          </cell>
        </row>
        <row r="1876">
          <cell r="G1876">
            <v>7.74</v>
          </cell>
          <cell r="H1876">
            <v>7.44</v>
          </cell>
          <cell r="I1876">
            <v>7.14</v>
          </cell>
        </row>
        <row r="1887">
          <cell r="G1887">
            <v>0.81</v>
          </cell>
          <cell r="H1887">
            <v>0.78</v>
          </cell>
          <cell r="I1887">
            <v>0.74</v>
          </cell>
        </row>
        <row r="1888">
          <cell r="G1888">
            <v>0.73</v>
          </cell>
          <cell r="H1888">
            <v>0.7</v>
          </cell>
          <cell r="I1888">
            <v>0.67</v>
          </cell>
        </row>
        <row r="1890">
          <cell r="G1890">
            <v>1.08</v>
          </cell>
          <cell r="H1890">
            <v>1.04</v>
          </cell>
          <cell r="I1890">
            <v>1</v>
          </cell>
        </row>
        <row r="1891">
          <cell r="G1891">
            <v>1.39</v>
          </cell>
          <cell r="H1891">
            <v>1.34</v>
          </cell>
          <cell r="I1891">
            <v>1.28</v>
          </cell>
        </row>
        <row r="1898">
          <cell r="G1898">
            <v>10.96</v>
          </cell>
          <cell r="H1898">
            <v>10.54</v>
          </cell>
          <cell r="I1898">
            <v>10.119999999999999</v>
          </cell>
        </row>
        <row r="1903">
          <cell r="G1903">
            <v>1.27</v>
          </cell>
          <cell r="H1903">
            <v>1.23</v>
          </cell>
          <cell r="I1903">
            <v>1.18</v>
          </cell>
        </row>
        <row r="1907">
          <cell r="G1907">
            <v>1.04</v>
          </cell>
          <cell r="H1907">
            <v>1</v>
          </cell>
          <cell r="I1907">
            <v>0.96</v>
          </cell>
        </row>
        <row r="1915">
          <cell r="G1915">
            <v>2.1800000000000002</v>
          </cell>
          <cell r="H1915">
            <v>1.85</v>
          </cell>
          <cell r="I1915">
            <v>1.75</v>
          </cell>
        </row>
        <row r="1916">
          <cell r="G1916">
            <v>5</v>
          </cell>
          <cell r="H1916">
            <v>4.25</v>
          </cell>
          <cell r="I1916">
            <v>4</v>
          </cell>
        </row>
        <row r="1918">
          <cell r="G1918">
            <v>57.91</v>
          </cell>
          <cell r="H1918">
            <v>49.22</v>
          </cell>
          <cell r="I1918">
            <v>46.33</v>
          </cell>
        </row>
        <row r="1919">
          <cell r="G1919">
            <v>57.91</v>
          </cell>
          <cell r="H1919">
            <v>49.22</v>
          </cell>
          <cell r="I1919">
            <v>46.33</v>
          </cell>
        </row>
        <row r="1921">
          <cell r="G1921">
            <v>681.36</v>
          </cell>
          <cell r="H1921">
            <v>579.15</v>
          </cell>
          <cell r="I1921">
            <v>545.08000000000004</v>
          </cell>
        </row>
        <row r="1923">
          <cell r="G1923">
            <v>339.66</v>
          </cell>
          <cell r="H1923">
            <v>300.47000000000003</v>
          </cell>
          <cell r="I1923">
            <v>287.39999999999998</v>
          </cell>
        </row>
        <row r="1924">
          <cell r="G1924">
            <v>10.97</v>
          </cell>
          <cell r="H1924">
            <v>10.53</v>
          </cell>
          <cell r="I1924">
            <v>10.09</v>
          </cell>
        </row>
        <row r="1926">
          <cell r="G1926">
            <v>45.63</v>
          </cell>
          <cell r="H1926">
            <v>38.79</v>
          </cell>
          <cell r="I1926">
            <v>36.5</v>
          </cell>
        </row>
        <row r="1927">
          <cell r="G1927">
            <v>52.4</v>
          </cell>
          <cell r="H1927">
            <v>44.54</v>
          </cell>
          <cell r="I1927">
            <v>41.92</v>
          </cell>
        </row>
        <row r="1929">
          <cell r="G1929">
            <v>2.65</v>
          </cell>
          <cell r="H1929">
            <v>2.25</v>
          </cell>
          <cell r="I1929">
            <v>2.12</v>
          </cell>
        </row>
        <row r="1932">
          <cell r="G1932">
            <v>25.08</v>
          </cell>
          <cell r="H1932">
            <v>21.32</v>
          </cell>
          <cell r="I1932">
            <v>20.059999999999999</v>
          </cell>
        </row>
        <row r="1942">
          <cell r="G1942">
            <v>0.35</v>
          </cell>
          <cell r="H1942">
            <v>0.3</v>
          </cell>
          <cell r="I1942">
            <v>0.28000000000000003</v>
          </cell>
        </row>
        <row r="1944">
          <cell r="G1944">
            <v>0.9</v>
          </cell>
          <cell r="H1944">
            <v>0.76</v>
          </cell>
          <cell r="I1944">
            <v>0.72</v>
          </cell>
        </row>
        <row r="1961">
          <cell r="G1961">
            <v>31.27</v>
          </cell>
          <cell r="H1961">
            <v>26.58</v>
          </cell>
          <cell r="I1961">
            <v>25.02</v>
          </cell>
        </row>
        <row r="1964">
          <cell r="G1964">
            <v>17.190000000000001</v>
          </cell>
          <cell r="H1964">
            <v>14.61</v>
          </cell>
          <cell r="I1964">
            <v>13.75</v>
          </cell>
        </row>
        <row r="1966">
          <cell r="G1966">
            <v>206.47</v>
          </cell>
          <cell r="H1966">
            <v>175.5</v>
          </cell>
          <cell r="I1966">
            <v>165.18</v>
          </cell>
        </row>
        <row r="1968">
          <cell r="G1968">
            <v>82.24</v>
          </cell>
          <cell r="H1968">
            <v>69.900000000000006</v>
          </cell>
          <cell r="I1968">
            <v>65.790000000000006</v>
          </cell>
        </row>
        <row r="1969">
          <cell r="G1969">
            <v>19.25</v>
          </cell>
          <cell r="H1969">
            <v>16.36</v>
          </cell>
          <cell r="I1969">
            <v>15.4</v>
          </cell>
        </row>
        <row r="1970">
          <cell r="G1970">
            <v>20.79</v>
          </cell>
          <cell r="H1970">
            <v>17.670000000000002</v>
          </cell>
          <cell r="I1970">
            <v>16.63</v>
          </cell>
        </row>
        <row r="1971">
          <cell r="G1971">
            <v>8.85</v>
          </cell>
          <cell r="H1971">
            <v>7.52</v>
          </cell>
          <cell r="I1971">
            <v>7.08</v>
          </cell>
        </row>
        <row r="1986">
          <cell r="G1986">
            <v>1.26</v>
          </cell>
          <cell r="H1986">
            <v>1.21</v>
          </cell>
          <cell r="I1986">
            <v>1.1599999999999999</v>
          </cell>
        </row>
        <row r="1996">
          <cell r="G1996">
            <v>5.63</v>
          </cell>
          <cell r="H1996">
            <v>4.79</v>
          </cell>
          <cell r="I1996">
            <v>4.5</v>
          </cell>
        </row>
        <row r="2034">
          <cell r="G2034">
            <v>5.43</v>
          </cell>
          <cell r="H2034">
            <v>4.6100000000000003</v>
          </cell>
          <cell r="I2034">
            <v>4.34</v>
          </cell>
        </row>
        <row r="2058">
          <cell r="G2058">
            <v>8.6999999999999993</v>
          </cell>
          <cell r="H2058">
            <v>8.36</v>
          </cell>
          <cell r="I2058">
            <v>8.0299999999999994</v>
          </cell>
        </row>
        <row r="2077">
          <cell r="G2077">
            <v>0.5</v>
          </cell>
          <cell r="H2077">
            <v>0.43</v>
          </cell>
          <cell r="I2077">
            <v>0.4</v>
          </cell>
        </row>
        <row r="2080">
          <cell r="G2080">
            <v>24.7</v>
          </cell>
          <cell r="H2080">
            <v>24.7</v>
          </cell>
          <cell r="I2080">
            <v>24.7</v>
          </cell>
        </row>
        <row r="2081">
          <cell r="G2081">
            <v>12.35</v>
          </cell>
          <cell r="H2081">
            <v>11.88</v>
          </cell>
          <cell r="I2081">
            <v>11.4</v>
          </cell>
        </row>
        <row r="2085">
          <cell r="G2085">
            <v>1.46</v>
          </cell>
          <cell r="H2085">
            <v>1.4</v>
          </cell>
          <cell r="I2085">
            <v>1.34</v>
          </cell>
        </row>
        <row r="2087">
          <cell r="G2087">
            <v>2.41</v>
          </cell>
          <cell r="H2087">
            <v>2.31</v>
          </cell>
          <cell r="I2087">
            <v>2.2200000000000002</v>
          </cell>
        </row>
        <row r="2093">
          <cell r="G2093">
            <v>14.18</v>
          </cell>
          <cell r="H2093">
            <v>13.64</v>
          </cell>
          <cell r="I2093">
            <v>13.09</v>
          </cell>
        </row>
        <row r="2108">
          <cell r="G2108">
            <v>3.75</v>
          </cell>
          <cell r="H2108">
            <v>3.75</v>
          </cell>
          <cell r="I2108">
            <v>3.75</v>
          </cell>
        </row>
        <row r="2120">
          <cell r="G2120">
            <v>52.58</v>
          </cell>
          <cell r="H2120">
            <v>44.69</v>
          </cell>
          <cell r="I2120">
            <v>42.06</v>
          </cell>
        </row>
        <row r="2125">
          <cell r="G2125">
            <v>2.06</v>
          </cell>
          <cell r="H2125">
            <v>2.06</v>
          </cell>
          <cell r="I2125">
            <v>2.06</v>
          </cell>
        </row>
        <row r="2126">
          <cell r="G2126">
            <v>6.35</v>
          </cell>
          <cell r="H2126">
            <v>6.35</v>
          </cell>
          <cell r="I2126">
            <v>6.35</v>
          </cell>
        </row>
        <row r="2136">
          <cell r="G2136">
            <v>3.64</v>
          </cell>
          <cell r="H2136">
            <v>3.5</v>
          </cell>
          <cell r="I2136">
            <v>3.36</v>
          </cell>
        </row>
        <row r="2147">
          <cell r="G2147">
            <v>2.93</v>
          </cell>
          <cell r="H2147">
            <v>2.81</v>
          </cell>
          <cell r="I2147">
            <v>2.7</v>
          </cell>
        </row>
        <row r="2158">
          <cell r="G2158">
            <v>8.06</v>
          </cell>
          <cell r="H2158">
            <v>7.75</v>
          </cell>
          <cell r="I2158">
            <v>7.44</v>
          </cell>
        </row>
        <row r="2174">
          <cell r="G2174">
            <v>3.32</v>
          </cell>
          <cell r="H2174">
            <v>3.19</v>
          </cell>
          <cell r="I2174">
            <v>3.06</v>
          </cell>
        </row>
        <row r="2182">
          <cell r="G2182">
            <v>8.73</v>
          </cell>
          <cell r="H2182">
            <v>7.42</v>
          </cell>
          <cell r="I2182">
            <v>6.98</v>
          </cell>
        </row>
        <row r="2183">
          <cell r="G2183">
            <v>8.73</v>
          </cell>
          <cell r="H2183">
            <v>7.42</v>
          </cell>
          <cell r="I2183">
            <v>6.98</v>
          </cell>
        </row>
        <row r="2193">
          <cell r="G2193">
            <v>4.2699999999999996</v>
          </cell>
          <cell r="H2193">
            <v>3.63</v>
          </cell>
          <cell r="I2193">
            <v>3.42</v>
          </cell>
        </row>
        <row r="2194">
          <cell r="G2194">
            <v>3.45</v>
          </cell>
          <cell r="H2194">
            <v>2.93</v>
          </cell>
          <cell r="I2194">
            <v>2.76</v>
          </cell>
        </row>
        <row r="2197">
          <cell r="G2197">
            <v>3.55</v>
          </cell>
          <cell r="H2197">
            <v>3.02</v>
          </cell>
          <cell r="I2197">
            <v>2.84</v>
          </cell>
        </row>
        <row r="2198">
          <cell r="G2198">
            <v>3.53</v>
          </cell>
          <cell r="H2198">
            <v>3</v>
          </cell>
          <cell r="I2198">
            <v>2.82</v>
          </cell>
        </row>
        <row r="2199">
          <cell r="G2199">
            <v>3.08</v>
          </cell>
          <cell r="H2199">
            <v>2.62</v>
          </cell>
          <cell r="I2199">
            <v>2.46</v>
          </cell>
        </row>
        <row r="2201">
          <cell r="G2201">
            <v>1.5</v>
          </cell>
          <cell r="H2201">
            <v>1.28</v>
          </cell>
          <cell r="I2201">
            <v>1.2</v>
          </cell>
        </row>
        <row r="2206">
          <cell r="G2206">
            <v>3.72</v>
          </cell>
          <cell r="H2206">
            <v>3.16</v>
          </cell>
          <cell r="I2206">
            <v>2.97</v>
          </cell>
        </row>
        <row r="2207">
          <cell r="G2207">
            <v>2.63</v>
          </cell>
          <cell r="H2207">
            <v>2.23</v>
          </cell>
          <cell r="I2207">
            <v>2.1</v>
          </cell>
        </row>
        <row r="2208">
          <cell r="G2208">
            <v>3.71</v>
          </cell>
          <cell r="H2208">
            <v>3.15</v>
          </cell>
          <cell r="I2208">
            <v>2.97</v>
          </cell>
        </row>
        <row r="2211">
          <cell r="G2211">
            <v>2.0699999999999998</v>
          </cell>
          <cell r="H2211">
            <v>1.76</v>
          </cell>
          <cell r="I2211">
            <v>1.65</v>
          </cell>
        </row>
        <row r="2212">
          <cell r="G2212">
            <v>5.94</v>
          </cell>
          <cell r="H2212">
            <v>5.05</v>
          </cell>
          <cell r="I2212">
            <v>4.75</v>
          </cell>
        </row>
        <row r="2213">
          <cell r="G2213">
            <v>2.33</v>
          </cell>
          <cell r="H2213">
            <v>1.98</v>
          </cell>
          <cell r="I2213">
            <v>1.86</v>
          </cell>
        </row>
        <row r="2219">
          <cell r="G2219">
            <v>42.29</v>
          </cell>
          <cell r="H2219">
            <v>35.950000000000003</v>
          </cell>
          <cell r="I2219">
            <v>33.83</v>
          </cell>
        </row>
        <row r="2220">
          <cell r="G2220">
            <v>63.57</v>
          </cell>
          <cell r="H2220">
            <v>61.02</v>
          </cell>
          <cell r="I2220">
            <v>58.48</v>
          </cell>
        </row>
        <row r="2236">
          <cell r="G2236">
            <v>0.82</v>
          </cell>
          <cell r="H2236">
            <v>0.79</v>
          </cell>
          <cell r="I2236">
            <v>0.76</v>
          </cell>
        </row>
        <row r="2252">
          <cell r="G2252">
            <v>7.22</v>
          </cell>
          <cell r="H2252">
            <v>6.66</v>
          </cell>
          <cell r="I2252">
            <v>6.38</v>
          </cell>
        </row>
        <row r="2253">
          <cell r="G2253">
            <v>6.79</v>
          </cell>
          <cell r="H2253">
            <v>6.27</v>
          </cell>
          <cell r="I2253">
            <v>6.01</v>
          </cell>
        </row>
        <row r="2259">
          <cell r="G2259">
            <v>5.3</v>
          </cell>
          <cell r="H2259">
            <v>4.8899999999999997</v>
          </cell>
          <cell r="I2259">
            <v>4.6900000000000004</v>
          </cell>
        </row>
        <row r="2264">
          <cell r="G2264">
            <v>12.71</v>
          </cell>
          <cell r="H2264">
            <v>12.23</v>
          </cell>
          <cell r="I2264">
            <v>11.74</v>
          </cell>
        </row>
        <row r="2265">
          <cell r="G2265">
            <v>15.47</v>
          </cell>
          <cell r="H2265">
            <v>14.88</v>
          </cell>
          <cell r="I2265">
            <v>14.28</v>
          </cell>
        </row>
        <row r="2276">
          <cell r="G2276">
            <v>8</v>
          </cell>
          <cell r="H2276">
            <v>8</v>
          </cell>
          <cell r="I2276">
            <v>8</v>
          </cell>
        </row>
        <row r="2292">
          <cell r="G2292">
            <v>1.87</v>
          </cell>
          <cell r="H2292">
            <v>1.8</v>
          </cell>
          <cell r="I2292">
            <v>1.73</v>
          </cell>
        </row>
        <row r="2293">
          <cell r="G2293">
            <v>0.09</v>
          </cell>
          <cell r="H2293">
            <v>0.08</v>
          </cell>
          <cell r="I2293">
            <v>7.0000000000000007E-2</v>
          </cell>
        </row>
        <row r="2294">
          <cell r="G2294">
            <v>0.04</v>
          </cell>
          <cell r="H2294">
            <v>0.03</v>
          </cell>
          <cell r="I2294">
            <v>0.03</v>
          </cell>
        </row>
        <row r="2300">
          <cell r="G2300">
            <v>1.52</v>
          </cell>
          <cell r="H2300">
            <v>1.46</v>
          </cell>
          <cell r="I2300">
            <v>1.4</v>
          </cell>
        </row>
        <row r="2303">
          <cell r="G2303">
            <v>59.51</v>
          </cell>
          <cell r="H2303">
            <v>50.58</v>
          </cell>
          <cell r="I2303">
            <v>47.6</v>
          </cell>
        </row>
        <row r="2304">
          <cell r="G2304">
            <v>103.63</v>
          </cell>
          <cell r="H2304">
            <v>91.68</v>
          </cell>
          <cell r="I2304">
            <v>87.69</v>
          </cell>
        </row>
        <row r="2305">
          <cell r="G2305">
            <v>96.89</v>
          </cell>
          <cell r="H2305">
            <v>82.36</v>
          </cell>
          <cell r="I2305">
            <v>77.510000000000005</v>
          </cell>
        </row>
        <row r="2307">
          <cell r="G2307">
            <v>96.89</v>
          </cell>
          <cell r="H2307">
            <v>82.36</v>
          </cell>
          <cell r="I2307">
            <v>77.510000000000005</v>
          </cell>
        </row>
        <row r="2317">
          <cell r="G2317">
            <v>14.21</v>
          </cell>
          <cell r="H2317">
            <v>13.66</v>
          </cell>
          <cell r="I2317">
            <v>13.12</v>
          </cell>
        </row>
        <row r="2335">
          <cell r="G2335">
            <v>2.29</v>
          </cell>
          <cell r="H2335">
            <v>2.2000000000000002</v>
          </cell>
          <cell r="I2335">
            <v>2.11</v>
          </cell>
        </row>
        <row r="2343">
          <cell r="G2343">
            <v>0.3</v>
          </cell>
          <cell r="H2343">
            <v>0.28999999999999998</v>
          </cell>
          <cell r="I2343">
            <v>0.28000000000000003</v>
          </cell>
        </row>
        <row r="2344">
          <cell r="G2344">
            <v>1.68</v>
          </cell>
          <cell r="H2344">
            <v>1.61</v>
          </cell>
          <cell r="I2344">
            <v>1.55</v>
          </cell>
        </row>
        <row r="2345">
          <cell r="G2345">
            <v>6.97</v>
          </cell>
          <cell r="H2345">
            <v>5.93</v>
          </cell>
          <cell r="I2345">
            <v>5.58</v>
          </cell>
        </row>
        <row r="2350">
          <cell r="G2350">
            <v>37.479999999999997</v>
          </cell>
          <cell r="H2350">
            <v>31.86</v>
          </cell>
          <cell r="I2350">
            <v>29.99</v>
          </cell>
        </row>
        <row r="2353">
          <cell r="G2353">
            <v>0.94</v>
          </cell>
          <cell r="H2353">
            <v>0.8</v>
          </cell>
          <cell r="I2353">
            <v>0.75</v>
          </cell>
        </row>
        <row r="2354">
          <cell r="G2354">
            <v>1.5</v>
          </cell>
          <cell r="H2354">
            <v>1.28</v>
          </cell>
          <cell r="I2354">
            <v>1.2</v>
          </cell>
        </row>
        <row r="2357">
          <cell r="G2357">
            <v>1.67</v>
          </cell>
          <cell r="H2357">
            <v>1.42</v>
          </cell>
          <cell r="I2357">
            <v>1.33</v>
          </cell>
        </row>
        <row r="2361">
          <cell r="G2361">
            <v>12.03</v>
          </cell>
          <cell r="H2361">
            <v>11.56</v>
          </cell>
          <cell r="I2361">
            <v>11.1</v>
          </cell>
        </row>
        <row r="2363">
          <cell r="G2363">
            <v>0.56999999999999995</v>
          </cell>
          <cell r="H2363">
            <v>0.48</v>
          </cell>
          <cell r="I2363">
            <v>0.46</v>
          </cell>
        </row>
        <row r="2364">
          <cell r="G2364">
            <v>1.94</v>
          </cell>
          <cell r="H2364">
            <v>1.65</v>
          </cell>
          <cell r="I2364">
            <v>1.56</v>
          </cell>
        </row>
        <row r="2369">
          <cell r="G2369">
            <v>1.35</v>
          </cell>
          <cell r="H2369">
            <v>1.1399999999999999</v>
          </cell>
          <cell r="I2369">
            <v>1.08</v>
          </cell>
        </row>
        <row r="2370">
          <cell r="G2370">
            <v>14.4</v>
          </cell>
          <cell r="H2370">
            <v>12.24</v>
          </cell>
          <cell r="I2370">
            <v>11.52</v>
          </cell>
        </row>
        <row r="2372">
          <cell r="G2372">
            <v>1.73</v>
          </cell>
          <cell r="H2372">
            <v>1.47</v>
          </cell>
          <cell r="I2372">
            <v>1.39</v>
          </cell>
        </row>
        <row r="2377">
          <cell r="G2377">
            <v>111.76</v>
          </cell>
          <cell r="H2377">
            <v>94.99</v>
          </cell>
          <cell r="I2377">
            <v>89.4</v>
          </cell>
        </row>
        <row r="2380">
          <cell r="G2380">
            <v>76.52</v>
          </cell>
          <cell r="H2380">
            <v>65.040000000000006</v>
          </cell>
          <cell r="I2380">
            <v>61.22</v>
          </cell>
        </row>
        <row r="2382">
          <cell r="G2382">
            <v>74.16</v>
          </cell>
          <cell r="H2382">
            <v>71.19</v>
          </cell>
          <cell r="I2382">
            <v>68.23</v>
          </cell>
        </row>
        <row r="2385">
          <cell r="G2385">
            <v>4</v>
          </cell>
          <cell r="H2385">
            <v>3.4</v>
          </cell>
          <cell r="I2385">
            <v>3.2</v>
          </cell>
        </row>
        <row r="2386">
          <cell r="G2386">
            <v>4</v>
          </cell>
          <cell r="H2386">
            <v>3.4</v>
          </cell>
          <cell r="I2386">
            <v>3.2</v>
          </cell>
        </row>
        <row r="2393">
          <cell r="G2393">
            <v>1.3</v>
          </cell>
          <cell r="H2393">
            <v>1.25</v>
          </cell>
          <cell r="I2393">
            <v>1.2</v>
          </cell>
        </row>
        <row r="2394">
          <cell r="G2394">
            <v>2.21</v>
          </cell>
          <cell r="H2394">
            <v>2.13</v>
          </cell>
          <cell r="I2394">
            <v>2.04</v>
          </cell>
        </row>
        <row r="2418">
          <cell r="G2418">
            <v>9.7799999999999994</v>
          </cell>
          <cell r="H2418">
            <v>9.35</v>
          </cell>
          <cell r="I2418">
            <v>8.93</v>
          </cell>
        </row>
        <row r="2508">
          <cell r="G2508">
            <v>1.63</v>
          </cell>
          <cell r="H2508">
            <v>1.38</v>
          </cell>
          <cell r="I2508">
            <v>1.3</v>
          </cell>
        </row>
        <row r="2510">
          <cell r="G2510">
            <v>2.62</v>
          </cell>
          <cell r="H2510">
            <v>2.42</v>
          </cell>
          <cell r="I2510">
            <v>2.3199999999999998</v>
          </cell>
        </row>
        <row r="2511">
          <cell r="G2511">
            <v>6.23</v>
          </cell>
          <cell r="H2511">
            <v>5.3</v>
          </cell>
          <cell r="I2511">
            <v>4.9800000000000004</v>
          </cell>
        </row>
        <row r="2521">
          <cell r="G2521">
            <v>20.28</v>
          </cell>
          <cell r="H2521">
            <v>19.5</v>
          </cell>
          <cell r="I2521">
            <v>18.72</v>
          </cell>
        </row>
        <row r="2629">
          <cell r="G2629">
            <v>0.92</v>
          </cell>
          <cell r="H2629">
            <v>0.78</v>
          </cell>
          <cell r="I2629">
            <v>0.73</v>
          </cell>
        </row>
        <row r="2630">
          <cell r="G2630">
            <v>0.52</v>
          </cell>
          <cell r="H2630">
            <v>0.44</v>
          </cell>
          <cell r="I2630">
            <v>0.42</v>
          </cell>
        </row>
        <row r="2633">
          <cell r="G2633">
            <v>1.35</v>
          </cell>
          <cell r="H2633">
            <v>1.1499999999999999</v>
          </cell>
          <cell r="I2633">
            <v>1.08</v>
          </cell>
        </row>
        <row r="2634">
          <cell r="G2634">
            <v>1.36</v>
          </cell>
          <cell r="H2634">
            <v>1.1499999999999999</v>
          </cell>
          <cell r="I2634">
            <v>1.08</v>
          </cell>
        </row>
        <row r="2635">
          <cell r="G2635">
            <v>8.92</v>
          </cell>
          <cell r="H2635">
            <v>7.58</v>
          </cell>
          <cell r="I2635">
            <v>7.13</v>
          </cell>
        </row>
        <row r="2664">
          <cell r="G2664">
            <v>6.5</v>
          </cell>
          <cell r="H2664">
            <v>6.25</v>
          </cell>
          <cell r="I2664">
            <v>6</v>
          </cell>
        </row>
        <row r="2667">
          <cell r="G2667">
            <v>8.6999999999999993</v>
          </cell>
          <cell r="H2667">
            <v>8.36</v>
          </cell>
          <cell r="I2667">
            <v>8.0299999999999994</v>
          </cell>
        </row>
        <row r="2669">
          <cell r="G2669">
            <v>6.76</v>
          </cell>
          <cell r="H2669">
            <v>6.5</v>
          </cell>
          <cell r="I2669">
            <v>6.24</v>
          </cell>
        </row>
        <row r="2720">
          <cell r="G2720">
            <v>9.49</v>
          </cell>
          <cell r="H2720">
            <v>9.1300000000000008</v>
          </cell>
          <cell r="I2720">
            <v>8.76</v>
          </cell>
        </row>
        <row r="2759">
          <cell r="G2759">
            <v>5.46</v>
          </cell>
          <cell r="H2759">
            <v>5.25</v>
          </cell>
          <cell r="I2759">
            <v>5.04</v>
          </cell>
        </row>
        <row r="2760">
          <cell r="G2760">
            <v>6.37</v>
          </cell>
          <cell r="H2760">
            <v>6.13</v>
          </cell>
          <cell r="I2760">
            <v>5.88</v>
          </cell>
        </row>
        <row r="2780">
          <cell r="G2780">
            <v>0.56999999999999995</v>
          </cell>
          <cell r="H2780">
            <v>0.55000000000000004</v>
          </cell>
          <cell r="I2780">
            <v>0.53</v>
          </cell>
        </row>
        <row r="2795">
          <cell r="G2795">
            <v>8.8800000000000008</v>
          </cell>
          <cell r="H2795">
            <v>8.23</v>
          </cell>
          <cell r="I2795">
            <v>7.9</v>
          </cell>
        </row>
        <row r="2858">
          <cell r="G2858">
            <v>8.4499999999999993</v>
          </cell>
          <cell r="H2858">
            <v>8.1300000000000008</v>
          </cell>
          <cell r="I2858">
            <v>7.8</v>
          </cell>
        </row>
        <row r="2885">
          <cell r="G2885">
            <v>1.95</v>
          </cell>
          <cell r="H2885">
            <v>1.66</v>
          </cell>
          <cell r="I2885">
            <v>1.56</v>
          </cell>
        </row>
        <row r="2886">
          <cell r="G2886">
            <v>2.23</v>
          </cell>
          <cell r="H2886">
            <v>1.9</v>
          </cell>
          <cell r="I2886">
            <v>1.78</v>
          </cell>
        </row>
        <row r="2900">
          <cell r="G2900">
            <v>0.68</v>
          </cell>
          <cell r="H2900">
            <v>0.57999999999999996</v>
          </cell>
          <cell r="I2900">
            <v>0.55000000000000004</v>
          </cell>
        </row>
        <row r="2925">
          <cell r="G2925">
            <v>3.39</v>
          </cell>
          <cell r="H2925">
            <v>3.26</v>
          </cell>
          <cell r="I2925">
            <v>3.13</v>
          </cell>
        </row>
        <row r="2926">
          <cell r="G2926">
            <v>6.97</v>
          </cell>
          <cell r="H2926">
            <v>6.7</v>
          </cell>
          <cell r="I2926">
            <v>6.43</v>
          </cell>
        </row>
        <row r="2979">
          <cell r="G2979">
            <v>2.1800000000000002</v>
          </cell>
          <cell r="H2979">
            <v>1.86</v>
          </cell>
          <cell r="I2979">
            <v>1.75</v>
          </cell>
        </row>
        <row r="2980">
          <cell r="G2980">
            <v>0.4</v>
          </cell>
          <cell r="H2980">
            <v>0.34</v>
          </cell>
          <cell r="I2980">
            <v>0.32</v>
          </cell>
        </row>
        <row r="2981">
          <cell r="G2981">
            <v>0.4</v>
          </cell>
          <cell r="H2981">
            <v>0.34</v>
          </cell>
          <cell r="I2981">
            <v>0.32</v>
          </cell>
        </row>
        <row r="2982">
          <cell r="G2982">
            <v>0.4</v>
          </cell>
          <cell r="H2982">
            <v>0.34</v>
          </cell>
          <cell r="I2982">
            <v>0.32</v>
          </cell>
        </row>
        <row r="3015">
          <cell r="G3015">
            <v>1.98</v>
          </cell>
          <cell r="H3015">
            <v>1.9</v>
          </cell>
          <cell r="I3015">
            <v>1.82</v>
          </cell>
        </row>
        <row r="3052">
          <cell r="G3052">
            <v>0.63</v>
          </cell>
          <cell r="H3052">
            <v>0.54</v>
          </cell>
          <cell r="I3052">
            <v>0.5</v>
          </cell>
        </row>
        <row r="3053">
          <cell r="G3053">
            <v>3.79</v>
          </cell>
          <cell r="H3053">
            <v>3.22</v>
          </cell>
          <cell r="I3053">
            <v>3.04</v>
          </cell>
        </row>
        <row r="3067">
          <cell r="G3067">
            <v>1.35</v>
          </cell>
          <cell r="H3067">
            <v>1.3</v>
          </cell>
          <cell r="I3067">
            <v>1.25</v>
          </cell>
        </row>
        <row r="3079">
          <cell r="G3079">
            <v>1.89</v>
          </cell>
          <cell r="H3079">
            <v>1.81</v>
          </cell>
          <cell r="I3079">
            <v>1.74</v>
          </cell>
        </row>
        <row r="3125">
          <cell r="G3125">
            <v>30.55</v>
          </cell>
          <cell r="H3125">
            <v>29.38</v>
          </cell>
          <cell r="I3125">
            <v>28.2</v>
          </cell>
        </row>
        <row r="3138">
          <cell r="G3138">
            <v>3.89</v>
          </cell>
          <cell r="H3138">
            <v>3.74</v>
          </cell>
          <cell r="I3138">
            <v>3.59</v>
          </cell>
        </row>
        <row r="3139">
          <cell r="G3139">
            <v>5.37</v>
          </cell>
          <cell r="H3139">
            <v>5.16</v>
          </cell>
          <cell r="I3139">
            <v>4.96</v>
          </cell>
        </row>
        <row r="3141">
          <cell r="G3141">
            <v>5.08</v>
          </cell>
          <cell r="H3141">
            <v>4.8899999999999997</v>
          </cell>
          <cell r="I3141">
            <v>4.6900000000000004</v>
          </cell>
        </row>
        <row r="3144">
          <cell r="G3144">
            <v>7.24</v>
          </cell>
          <cell r="H3144">
            <v>6.96</v>
          </cell>
          <cell r="I3144">
            <v>6.68</v>
          </cell>
        </row>
        <row r="3145">
          <cell r="G3145">
            <v>12.18</v>
          </cell>
          <cell r="H3145">
            <v>11.71</v>
          </cell>
          <cell r="I3145">
            <v>11.24</v>
          </cell>
        </row>
        <row r="3146">
          <cell r="G3146">
            <v>4.26</v>
          </cell>
          <cell r="H3146">
            <v>4.0999999999999996</v>
          </cell>
          <cell r="I3146">
            <v>3.94</v>
          </cell>
        </row>
        <row r="3147">
          <cell r="G3147">
            <v>5.43</v>
          </cell>
          <cell r="H3147">
            <v>5.23</v>
          </cell>
          <cell r="I3147">
            <v>5.0199999999999996</v>
          </cell>
        </row>
        <row r="3148">
          <cell r="G3148">
            <v>22.36</v>
          </cell>
          <cell r="H3148">
            <v>21.5</v>
          </cell>
          <cell r="I3148">
            <v>20.64</v>
          </cell>
        </row>
        <row r="3240">
          <cell r="G3240">
            <v>38.39</v>
          </cell>
          <cell r="H3240">
            <v>32.630000000000003</v>
          </cell>
          <cell r="I3240">
            <v>30.71</v>
          </cell>
        </row>
        <row r="3303">
          <cell r="G3303">
            <v>40.840000000000003</v>
          </cell>
          <cell r="H3303">
            <v>34.71</v>
          </cell>
          <cell r="I3303">
            <v>32.67</v>
          </cell>
        </row>
        <row r="3342">
          <cell r="G3342">
            <v>1.85</v>
          </cell>
          <cell r="H3342">
            <v>1.57</v>
          </cell>
          <cell r="I3342">
            <v>1.48</v>
          </cell>
        </row>
        <row r="3343">
          <cell r="G3343">
            <v>3.06</v>
          </cell>
          <cell r="H3343">
            <v>2.6</v>
          </cell>
          <cell r="I3343">
            <v>2.4500000000000002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0"/>
  <sheetViews>
    <sheetView tabSelected="1" view="pageBreakPreview" topLeftCell="B1" zoomScale="85" zoomScaleSheetLayoutView="85" workbookViewId="0">
      <selection activeCell="B11" sqref="B11:F11"/>
    </sheetView>
  </sheetViews>
  <sheetFormatPr defaultRowHeight="15" x14ac:dyDescent="0.25"/>
  <cols>
    <col min="1" max="1" width="5.7109375" style="7" hidden="1" customWidth="1"/>
    <col min="2" max="2" width="15" style="34" customWidth="1"/>
    <col min="3" max="3" width="72.7109375" style="37" customWidth="1"/>
    <col min="4" max="4" width="7.7109375" style="33" customWidth="1"/>
    <col min="5" max="6" width="7.7109375" style="49" customWidth="1"/>
    <col min="7" max="7" width="6" style="112" customWidth="1"/>
    <col min="8" max="8" width="14.5703125" style="34" customWidth="1"/>
    <col min="9" max="9" width="72.7109375" style="37" customWidth="1"/>
    <col min="10" max="10" width="7.7109375" style="51" customWidth="1"/>
    <col min="11" max="12" width="7.7109375" style="52" customWidth="1"/>
  </cols>
  <sheetData>
    <row r="1" spans="1:17" s="1" customFormat="1" ht="12.6" customHeight="1" x14ac:dyDescent="0.2">
      <c r="A1" s="5"/>
      <c r="B1" s="146" t="s">
        <v>1250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7" s="1" customFormat="1" ht="12.6" customHeight="1" x14ac:dyDescent="0.2">
      <c r="A2" s="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7" s="1" customFormat="1" ht="12.6" customHeight="1" x14ac:dyDescent="0.2">
      <c r="A3" s="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7" s="1" customFormat="1" ht="12.6" customHeight="1" x14ac:dyDescent="0.2">
      <c r="A4" s="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7" s="1" customFormat="1" ht="12.6" customHeight="1" x14ac:dyDescent="0.2">
      <c r="A5" s="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7" s="1" customFormat="1" ht="96.75" customHeight="1" x14ac:dyDescent="0.2">
      <c r="A6" s="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7" s="4" customFormat="1" ht="34.5" customHeight="1" x14ac:dyDescent="0.2">
      <c r="A7" s="6"/>
      <c r="B7" s="147" t="s">
        <v>9</v>
      </c>
      <c r="C7" s="148" t="s">
        <v>0</v>
      </c>
      <c r="D7" s="148"/>
      <c r="E7" s="148"/>
      <c r="F7" s="148"/>
      <c r="G7" s="148"/>
      <c r="H7" s="148"/>
      <c r="I7" s="148"/>
      <c r="J7" s="148"/>
      <c r="K7" s="148"/>
      <c r="L7" s="148"/>
    </row>
    <row r="8" spans="1:17" s="4" customFormat="1" ht="23.25" customHeight="1" x14ac:dyDescent="0.2">
      <c r="A8" s="6"/>
      <c r="B8" s="149" t="s">
        <v>8</v>
      </c>
      <c r="C8" s="150" t="s">
        <v>0</v>
      </c>
      <c r="D8" s="150"/>
      <c r="E8" s="150"/>
      <c r="F8" s="150"/>
      <c r="G8" s="151"/>
      <c r="H8" s="151"/>
      <c r="I8" s="151"/>
      <c r="J8" s="151"/>
      <c r="K8" s="151"/>
      <c r="L8" s="151"/>
    </row>
    <row r="9" spans="1:17" s="4" customFormat="1" x14ac:dyDescent="0.2">
      <c r="A9" s="40"/>
      <c r="B9" s="139" t="s">
        <v>22</v>
      </c>
      <c r="C9" s="138" t="s">
        <v>1</v>
      </c>
      <c r="D9" s="137" t="s">
        <v>2</v>
      </c>
      <c r="E9" s="137"/>
      <c r="F9" s="137"/>
      <c r="G9" s="140"/>
      <c r="H9" s="139" t="s">
        <v>22</v>
      </c>
      <c r="I9" s="138" t="s">
        <v>1</v>
      </c>
      <c r="J9" s="137" t="s">
        <v>2</v>
      </c>
      <c r="K9" s="137"/>
      <c r="L9" s="137"/>
    </row>
    <row r="10" spans="1:17" s="1" customFormat="1" ht="15.75" customHeight="1" x14ac:dyDescent="0.2">
      <c r="A10" s="41"/>
      <c r="B10" s="139"/>
      <c r="C10" s="138"/>
      <c r="D10" s="38" t="s">
        <v>379</v>
      </c>
      <c r="E10" s="47" t="s">
        <v>380</v>
      </c>
      <c r="F10" s="48" t="s">
        <v>381</v>
      </c>
      <c r="G10" s="141"/>
      <c r="H10" s="139"/>
      <c r="I10" s="138"/>
      <c r="J10" s="38" t="s">
        <v>379</v>
      </c>
      <c r="K10" s="47" t="s">
        <v>380</v>
      </c>
      <c r="L10" s="48" t="s">
        <v>381</v>
      </c>
    </row>
    <row r="11" spans="1:17" s="14" customFormat="1" ht="18" customHeight="1" x14ac:dyDescent="0.25">
      <c r="A11" s="42"/>
      <c r="B11" s="142" t="s">
        <v>23</v>
      </c>
      <c r="C11" s="142"/>
      <c r="D11" s="142"/>
      <c r="E11" s="142"/>
      <c r="F11" s="142"/>
      <c r="G11" s="101"/>
      <c r="H11" s="142" t="s">
        <v>3</v>
      </c>
      <c r="I11" s="142"/>
      <c r="J11" s="142"/>
      <c r="K11" s="142"/>
      <c r="L11" s="142"/>
      <c r="M11" s="11"/>
      <c r="N11" s="11"/>
      <c r="O11" s="11"/>
      <c r="P11" s="12"/>
      <c r="Q11" s="13"/>
    </row>
    <row r="12" spans="1:17" s="18" customFormat="1" ht="18" customHeight="1" x14ac:dyDescent="0.25">
      <c r="A12" s="43"/>
      <c r="B12" s="131" t="s">
        <v>240</v>
      </c>
      <c r="C12" s="131"/>
      <c r="D12" s="131"/>
      <c r="E12" s="131"/>
      <c r="F12" s="131"/>
      <c r="G12" s="102"/>
      <c r="H12" s="131" t="s">
        <v>248</v>
      </c>
      <c r="I12" s="131"/>
      <c r="J12" s="131"/>
      <c r="K12" s="131"/>
      <c r="L12" s="131"/>
      <c r="M12" s="15"/>
      <c r="N12" s="15"/>
      <c r="O12" s="15"/>
      <c r="P12" s="16"/>
      <c r="Q12" s="17"/>
    </row>
    <row r="13" spans="1:17" s="18" customFormat="1" ht="18" customHeight="1" x14ac:dyDescent="0.25">
      <c r="A13" s="114"/>
      <c r="B13" s="96" t="s">
        <v>1130</v>
      </c>
      <c r="C13" s="120" t="s">
        <v>1249</v>
      </c>
      <c r="D13" s="90">
        <f>[1]TDSheet!$G$2335</f>
        <v>2.29</v>
      </c>
      <c r="E13" s="87">
        <f>[1]TDSheet!$H$2335</f>
        <v>2.2000000000000002</v>
      </c>
      <c r="F13" s="87">
        <f>[1]TDSheet!$I$2335</f>
        <v>2.11</v>
      </c>
      <c r="G13" s="102"/>
      <c r="H13" s="60" t="s">
        <v>1042</v>
      </c>
      <c r="I13" s="61" t="s">
        <v>1043</v>
      </c>
      <c r="J13" s="62">
        <f>[1]TDSheet!$G$747</f>
        <v>8.4499999999999993</v>
      </c>
      <c r="K13" s="59">
        <f>[1]TDSheet!$H$747</f>
        <v>8.1300000000000008</v>
      </c>
      <c r="L13" s="59">
        <f>[1]TDSheet!$I$747</f>
        <v>7.8</v>
      </c>
      <c r="M13" s="15"/>
      <c r="N13" s="15"/>
      <c r="O13" s="15"/>
      <c r="P13" s="16"/>
      <c r="Q13" s="17"/>
    </row>
    <row r="14" spans="1:17" s="18" customFormat="1" ht="18" customHeight="1" x14ac:dyDescent="0.25">
      <c r="A14" s="43"/>
      <c r="B14" s="56" t="s">
        <v>445</v>
      </c>
      <c r="C14" s="57" t="s">
        <v>658</v>
      </c>
      <c r="D14" s="58">
        <f>[1]TDSheet!$G$1159</f>
        <v>1.04</v>
      </c>
      <c r="E14" s="59">
        <f>[1]TDSheet!$H$1159</f>
        <v>1</v>
      </c>
      <c r="F14" s="59">
        <f>[1]TDSheet!$I$1159</f>
        <v>0.96</v>
      </c>
      <c r="G14" s="102"/>
      <c r="H14" s="60" t="s">
        <v>56</v>
      </c>
      <c r="I14" s="61" t="s">
        <v>53</v>
      </c>
      <c r="J14" s="62">
        <f>[1]TDSheet!$G$567</f>
        <v>3.64</v>
      </c>
      <c r="K14" s="59">
        <f>[1]TDSheet!$H$567</f>
        <v>3.5</v>
      </c>
      <c r="L14" s="59">
        <f>[1]TDSheet!$I$567</f>
        <v>3.36</v>
      </c>
      <c r="M14" s="15"/>
      <c r="N14" s="15"/>
      <c r="O14" s="15"/>
      <c r="P14" s="16"/>
      <c r="Q14" s="17"/>
    </row>
    <row r="15" spans="1:17" s="18" customFormat="1" ht="18" customHeight="1" x14ac:dyDescent="0.25">
      <c r="A15" s="43"/>
      <c r="B15" s="60" t="s">
        <v>919</v>
      </c>
      <c r="C15" s="61" t="s">
        <v>918</v>
      </c>
      <c r="D15" s="62">
        <f>[1]TDSheet!$G$2300</f>
        <v>1.52</v>
      </c>
      <c r="E15" s="59">
        <f>[1]TDSheet!$H$2300</f>
        <v>1.46</v>
      </c>
      <c r="F15" s="59">
        <f>[1]TDSheet!$I$2300</f>
        <v>1.4</v>
      </c>
      <c r="G15" s="102"/>
      <c r="H15" s="71" t="s">
        <v>1039</v>
      </c>
      <c r="I15" s="61" t="s">
        <v>1038</v>
      </c>
      <c r="J15" s="62">
        <f>[1]TDSheet!$G$227</f>
        <v>4.3600000000000003</v>
      </c>
      <c r="K15" s="59">
        <f>[1]TDSheet!$H$227</f>
        <v>4.1900000000000004</v>
      </c>
      <c r="L15" s="59">
        <f>[1]TDSheet!$I$227</f>
        <v>4.0199999999999996</v>
      </c>
      <c r="M15" s="15"/>
      <c r="N15" s="15"/>
      <c r="O15" s="15"/>
      <c r="P15" s="16"/>
      <c r="Q15" s="17"/>
    </row>
    <row r="16" spans="1:17" s="18" customFormat="1" ht="18" customHeight="1" x14ac:dyDescent="0.25">
      <c r="A16" s="43"/>
      <c r="B16" s="56" t="s">
        <v>920</v>
      </c>
      <c r="C16" s="57" t="s">
        <v>921</v>
      </c>
      <c r="D16" s="58">
        <f>[1]TDSheet!$G$2344</f>
        <v>1.68</v>
      </c>
      <c r="E16" s="59">
        <f>[1]TDSheet!$H$2344</f>
        <v>1.61</v>
      </c>
      <c r="F16" s="59">
        <f>[1]TDSheet!$I$2344</f>
        <v>1.55</v>
      </c>
      <c r="G16" s="102"/>
      <c r="H16" s="71" t="s">
        <v>1040</v>
      </c>
      <c r="I16" s="61" t="s">
        <v>1041</v>
      </c>
      <c r="J16" s="62">
        <f>[1]TDSheet!$G$226</f>
        <v>4.3600000000000003</v>
      </c>
      <c r="K16" s="59">
        <f>[1]TDSheet!$H$226</f>
        <v>4.1900000000000004</v>
      </c>
      <c r="L16" s="59">
        <f>[1]TDSheet!$I$226</f>
        <v>4.0199999999999996</v>
      </c>
      <c r="M16" s="15"/>
      <c r="N16" s="15"/>
      <c r="O16" s="15"/>
      <c r="P16" s="16"/>
      <c r="Q16" s="17"/>
    </row>
    <row r="17" spans="1:17" s="18" customFormat="1" ht="18" customHeight="1" x14ac:dyDescent="0.25">
      <c r="A17" s="43"/>
      <c r="B17" s="56" t="s">
        <v>446</v>
      </c>
      <c r="C17" s="57" t="s">
        <v>659</v>
      </c>
      <c r="D17" s="58">
        <f>[1]TDSheet!$G$1195</f>
        <v>1.1399999999999999</v>
      </c>
      <c r="E17" s="59">
        <f>[1]TDSheet!$H$1195</f>
        <v>1.1000000000000001</v>
      </c>
      <c r="F17" s="59">
        <f>[1]TDSheet!$I$1195</f>
        <v>1.06</v>
      </c>
      <c r="G17" s="102"/>
      <c r="H17" s="71" t="s">
        <v>549</v>
      </c>
      <c r="I17" s="61" t="s">
        <v>759</v>
      </c>
      <c r="J17" s="62">
        <f>[1]TDSheet!$G$960</f>
        <v>0.42</v>
      </c>
      <c r="K17" s="59">
        <f>[1]TDSheet!$H$960</f>
        <v>0.4</v>
      </c>
      <c r="L17" s="59">
        <f>[1]TDSheet!$I$960</f>
        <v>0.38</v>
      </c>
      <c r="M17" s="15"/>
      <c r="N17" s="15"/>
      <c r="O17" s="15"/>
      <c r="P17" s="16"/>
      <c r="Q17" s="17"/>
    </row>
    <row r="18" spans="1:17" s="18" customFormat="1" ht="18" customHeight="1" x14ac:dyDescent="0.25">
      <c r="A18" s="43"/>
      <c r="B18" s="56" t="s">
        <v>447</v>
      </c>
      <c r="C18" s="63" t="s">
        <v>660</v>
      </c>
      <c r="D18" s="62">
        <f>[1]TDSheet!$G$816</f>
        <v>0.98</v>
      </c>
      <c r="E18" s="59">
        <f>[1]TDSheet!$H$816</f>
        <v>0.94</v>
      </c>
      <c r="F18" s="59">
        <f>[1]TDSheet!$I$816</f>
        <v>0.9</v>
      </c>
      <c r="G18" s="102"/>
      <c r="H18" s="71" t="s">
        <v>1036</v>
      </c>
      <c r="I18" s="61" t="s">
        <v>1037</v>
      </c>
      <c r="J18" s="62">
        <f>[1]TDSheet!$G$2085</f>
        <v>1.46</v>
      </c>
      <c r="K18" s="59">
        <f>[1]TDSheet!$H$2085</f>
        <v>1.4</v>
      </c>
      <c r="L18" s="59">
        <f>[1]TDSheet!$I$2085</f>
        <v>1.34</v>
      </c>
      <c r="M18" s="15"/>
      <c r="N18" s="15"/>
      <c r="O18" s="15"/>
      <c r="P18" s="16"/>
      <c r="Q18" s="17"/>
    </row>
    <row r="19" spans="1:17" s="18" customFormat="1" ht="18" customHeight="1" x14ac:dyDescent="0.25">
      <c r="A19" s="43"/>
      <c r="B19" s="56" t="s">
        <v>923</v>
      </c>
      <c r="C19" s="57" t="s">
        <v>922</v>
      </c>
      <c r="D19" s="58">
        <f>[1]TDSheet!$G$1192</f>
        <v>1.53</v>
      </c>
      <c r="E19" s="59">
        <f>[1]TDSheet!$H$1192</f>
        <v>1.48</v>
      </c>
      <c r="F19" s="59">
        <f>[1]TDSheet!$I$1192</f>
        <v>1.42</v>
      </c>
      <c r="G19" s="102"/>
      <c r="H19" s="71" t="s">
        <v>548</v>
      </c>
      <c r="I19" s="61" t="s">
        <v>760</v>
      </c>
      <c r="J19" s="62">
        <f>[1]TDSheet!$G$1888</f>
        <v>0.73</v>
      </c>
      <c r="K19" s="59">
        <f>[1]TDSheet!$H$1888</f>
        <v>0.7</v>
      </c>
      <c r="L19" s="59">
        <f>[1]TDSheet!$I$1888</f>
        <v>0.67</v>
      </c>
      <c r="M19" s="15"/>
      <c r="N19" s="15"/>
      <c r="O19" s="15"/>
      <c r="P19" s="16"/>
      <c r="Q19" s="17"/>
    </row>
    <row r="20" spans="1:17" s="18" customFormat="1" ht="18" customHeight="1" x14ac:dyDescent="0.25">
      <c r="A20" s="43"/>
      <c r="B20" s="56" t="s">
        <v>34</v>
      </c>
      <c r="C20" s="63" t="s">
        <v>33</v>
      </c>
      <c r="D20" s="62">
        <f>[1]TDSheet!$G$904</f>
        <v>1.03</v>
      </c>
      <c r="E20" s="59">
        <f>[1]TDSheet!$H$904</f>
        <v>0.99</v>
      </c>
      <c r="F20" s="59">
        <f>[1]TDSheet!$I$904</f>
        <v>0.95</v>
      </c>
      <c r="G20" s="102"/>
      <c r="H20" s="71" t="s">
        <v>547</v>
      </c>
      <c r="I20" s="61" t="s">
        <v>761</v>
      </c>
      <c r="J20" s="62">
        <f>[1]TDSheet!$G$1887</f>
        <v>0.81</v>
      </c>
      <c r="K20" s="59">
        <f>[1]TDSheet!$H$1887</f>
        <v>0.78</v>
      </c>
      <c r="L20" s="59">
        <f>[1]TDSheet!$I$1887</f>
        <v>0.74</v>
      </c>
      <c r="M20" s="15"/>
      <c r="N20" s="15"/>
      <c r="O20" s="15"/>
      <c r="P20" s="16"/>
      <c r="Q20" s="17"/>
    </row>
    <row r="21" spans="1:17" s="18" customFormat="1" ht="18" customHeight="1" x14ac:dyDescent="0.25">
      <c r="A21" s="43"/>
      <c r="B21" s="60" t="s">
        <v>25</v>
      </c>
      <c r="C21" s="61" t="s">
        <v>26</v>
      </c>
      <c r="D21" s="62">
        <f>[1]TDSheet!$G$50</f>
        <v>1.99</v>
      </c>
      <c r="E21" s="59">
        <f>[1]TDSheet!$H$50</f>
        <v>1.91</v>
      </c>
      <c r="F21" s="59">
        <f>[1]TDSheet!$I$50</f>
        <v>1.84</v>
      </c>
      <c r="G21" s="102"/>
      <c r="H21" s="60" t="s">
        <v>55</v>
      </c>
      <c r="I21" s="61" t="s">
        <v>54</v>
      </c>
      <c r="J21" s="62">
        <f>[1]TDSheet!$G$1750</f>
        <v>3.45</v>
      </c>
      <c r="K21" s="59">
        <f>[1]TDSheet!$H$1750</f>
        <v>3.31</v>
      </c>
      <c r="L21" s="59">
        <f>[1]TDSheet!$I$1750</f>
        <v>3.18</v>
      </c>
      <c r="M21" s="15"/>
      <c r="N21" s="15"/>
      <c r="O21" s="15"/>
      <c r="P21" s="16"/>
      <c r="Q21" s="17"/>
    </row>
    <row r="22" spans="1:17" s="18" customFormat="1" ht="18" customHeight="1" x14ac:dyDescent="0.25">
      <c r="A22" s="43"/>
      <c r="B22" s="60" t="s">
        <v>32</v>
      </c>
      <c r="C22" s="61" t="s">
        <v>31</v>
      </c>
      <c r="D22" s="62">
        <f>[1]TDSheet!$G$918</f>
        <v>3.6</v>
      </c>
      <c r="E22" s="59">
        <f>[1]TDSheet!$H$918</f>
        <v>3.46</v>
      </c>
      <c r="F22" s="59">
        <f>[1]TDSheet!$I$918</f>
        <v>3.32</v>
      </c>
      <c r="G22" s="102"/>
      <c r="H22" s="60" t="s">
        <v>58</v>
      </c>
      <c r="I22" s="61" t="s">
        <v>57</v>
      </c>
      <c r="J22" s="62">
        <f>[1]TDSheet!$G$225</f>
        <v>2.13</v>
      </c>
      <c r="K22" s="59">
        <f>[1]TDSheet!$H$225</f>
        <v>2.0499999999999998</v>
      </c>
      <c r="L22" s="59">
        <f>[1]TDSheet!$I$225</f>
        <v>1.97</v>
      </c>
      <c r="M22" s="15"/>
      <c r="N22" s="15"/>
      <c r="O22" s="15"/>
      <c r="P22" s="16"/>
      <c r="Q22" s="17"/>
    </row>
    <row r="23" spans="1:17" s="18" customFormat="1" ht="18" customHeight="1" x14ac:dyDescent="0.25">
      <c r="A23" s="43"/>
      <c r="B23" s="60" t="s">
        <v>24</v>
      </c>
      <c r="C23" s="61" t="s">
        <v>382</v>
      </c>
      <c r="D23" s="62">
        <f>[1]TDSheet!$G$52</f>
        <v>1.0900000000000001</v>
      </c>
      <c r="E23" s="59">
        <f>[1]TDSheet!$H$52</f>
        <v>1.05</v>
      </c>
      <c r="F23" s="59">
        <f>[1]TDSheet!$I$52</f>
        <v>1.01</v>
      </c>
      <c r="G23" s="102"/>
      <c r="H23" s="60" t="s">
        <v>1034</v>
      </c>
      <c r="I23" s="61" t="s">
        <v>1035</v>
      </c>
      <c r="J23" s="62">
        <f>[1]TDSheet!$G$2174</f>
        <v>3.32</v>
      </c>
      <c r="K23" s="59">
        <f>[1]TDSheet!$H$2174</f>
        <v>3.19</v>
      </c>
      <c r="L23" s="59">
        <f>[1]TDSheet!$I$2174</f>
        <v>3.06</v>
      </c>
      <c r="M23" s="15"/>
      <c r="N23" s="15"/>
      <c r="O23" s="15"/>
      <c r="P23" s="16"/>
      <c r="Q23" s="17"/>
    </row>
    <row r="24" spans="1:17" s="18" customFormat="1" ht="18" customHeight="1" x14ac:dyDescent="0.25">
      <c r="A24" s="43"/>
      <c r="B24" s="60" t="s">
        <v>28</v>
      </c>
      <c r="C24" s="61" t="s">
        <v>27</v>
      </c>
      <c r="D24" s="62">
        <f>[1]TDSheet!$G$51</f>
        <v>2.31</v>
      </c>
      <c r="E24" s="59">
        <f>[1]TDSheet!$H$51</f>
        <v>2.23</v>
      </c>
      <c r="F24" s="59">
        <f>[1]TDSheet!$I$51</f>
        <v>2.14</v>
      </c>
      <c r="G24" s="102"/>
      <c r="H24" s="60" t="s">
        <v>59</v>
      </c>
      <c r="I24" s="61" t="s">
        <v>366</v>
      </c>
      <c r="J24" s="62">
        <f>[1]TDSheet!$G$1751</f>
        <v>4.3600000000000003</v>
      </c>
      <c r="K24" s="59">
        <f>[1]TDSheet!$H$1751</f>
        <v>4.1900000000000004</v>
      </c>
      <c r="L24" s="59">
        <f>[1]TDSheet!$I$1751</f>
        <v>4.0199999999999996</v>
      </c>
      <c r="M24" s="15"/>
      <c r="N24" s="15"/>
      <c r="O24" s="15"/>
      <c r="P24" s="16"/>
      <c r="Q24" s="17"/>
    </row>
    <row r="25" spans="1:17" s="18" customFormat="1" ht="18" customHeight="1" x14ac:dyDescent="0.25">
      <c r="A25" s="43"/>
      <c r="B25" s="60" t="s">
        <v>30</v>
      </c>
      <c r="C25" s="61" t="s">
        <v>29</v>
      </c>
      <c r="D25" s="62">
        <f>[1]TDSheet!$G$1382</f>
        <v>2.52</v>
      </c>
      <c r="E25" s="59">
        <f>[1]TDSheet!$H$1382</f>
        <v>2.4300000000000002</v>
      </c>
      <c r="F25" s="59">
        <f>[1]TDSheet!$I$1382</f>
        <v>2.33</v>
      </c>
      <c r="G25" s="102"/>
      <c r="H25" s="10" t="s">
        <v>1033</v>
      </c>
      <c r="I25" s="100" t="s">
        <v>1032</v>
      </c>
      <c r="J25" s="92">
        <f>[1]TDSheet!$G$2236</f>
        <v>0.82</v>
      </c>
      <c r="K25" s="87">
        <f>[1]TDSheet!$H$2236</f>
        <v>0.79</v>
      </c>
      <c r="L25" s="87">
        <f>[1]TDSheet!$I$2236</f>
        <v>0.76</v>
      </c>
      <c r="M25" s="15"/>
      <c r="N25" s="15"/>
      <c r="O25" s="15"/>
      <c r="P25" s="16"/>
      <c r="Q25" s="17"/>
    </row>
    <row r="26" spans="1:17" s="18" customFormat="1" ht="18" customHeight="1" x14ac:dyDescent="0.25">
      <c r="A26" s="43"/>
      <c r="B26" s="56" t="s">
        <v>448</v>
      </c>
      <c r="C26" s="57" t="s">
        <v>661</v>
      </c>
      <c r="D26" s="58">
        <f>[1]TDSheet!$G$1682</f>
        <v>1.18</v>
      </c>
      <c r="E26" s="59">
        <f>[1]TDSheet!$H$1682</f>
        <v>1.1399999999999999</v>
      </c>
      <c r="F26" s="59">
        <f>[1]TDSheet!$I$1682</f>
        <v>1.0900000000000001</v>
      </c>
      <c r="G26" s="102"/>
      <c r="H26" s="10" t="s">
        <v>1140</v>
      </c>
      <c r="I26" s="100" t="s">
        <v>1190</v>
      </c>
      <c r="J26" s="92">
        <f>[1]TDSheet!$G$3138</f>
        <v>3.89</v>
      </c>
      <c r="K26" s="87">
        <f>[1]TDSheet!$H$3138</f>
        <v>3.74</v>
      </c>
      <c r="L26" s="87">
        <f>[1]TDSheet!$I$3138</f>
        <v>3.59</v>
      </c>
      <c r="M26" s="15"/>
      <c r="N26" s="15"/>
      <c r="O26" s="15"/>
      <c r="P26" s="16"/>
      <c r="Q26" s="17"/>
    </row>
    <row r="27" spans="1:17" s="18" customFormat="1" ht="18" customHeight="1" x14ac:dyDescent="0.25">
      <c r="A27" s="43"/>
      <c r="B27" s="56" t="s">
        <v>449</v>
      </c>
      <c r="C27" s="57" t="s">
        <v>662</v>
      </c>
      <c r="D27" s="58">
        <f>[1]TDSheet!$G$987</f>
        <v>1.21</v>
      </c>
      <c r="E27" s="59">
        <f>[1]TDSheet!$H$987</f>
        <v>1.1599999999999999</v>
      </c>
      <c r="F27" s="59">
        <f>[1]TDSheet!$I$987</f>
        <v>1.1200000000000001</v>
      </c>
      <c r="G27" s="102"/>
      <c r="H27" s="10" t="s">
        <v>1141</v>
      </c>
      <c r="I27" s="100" t="s">
        <v>1191</v>
      </c>
      <c r="J27" s="92">
        <f>[1]TDSheet!$G$3139</f>
        <v>5.37</v>
      </c>
      <c r="K27" s="87">
        <f>[1]TDSheet!$H$3139</f>
        <v>5.16</v>
      </c>
      <c r="L27" s="87">
        <f>[1]TDSheet!$I$3139</f>
        <v>4.96</v>
      </c>
      <c r="M27" s="15"/>
      <c r="N27" s="15"/>
      <c r="O27" s="15"/>
      <c r="P27" s="16"/>
      <c r="Q27" s="17"/>
    </row>
    <row r="28" spans="1:17" s="18" customFormat="1" ht="18" customHeight="1" x14ac:dyDescent="0.25">
      <c r="A28" s="43"/>
      <c r="B28" s="56" t="s">
        <v>450</v>
      </c>
      <c r="C28" s="57" t="s">
        <v>663</v>
      </c>
      <c r="D28" s="58">
        <f>[1]TDSheet!$G$1890</f>
        <v>1.08</v>
      </c>
      <c r="E28" s="59">
        <f>[1]TDSheet!$H$1890</f>
        <v>1.04</v>
      </c>
      <c r="F28" s="59">
        <f>[1]TDSheet!$I$1890</f>
        <v>1</v>
      </c>
      <c r="G28" s="102"/>
      <c r="H28" s="60" t="s">
        <v>374</v>
      </c>
      <c r="I28" s="61" t="s">
        <v>60</v>
      </c>
      <c r="J28" s="62">
        <f>[1]TDSheet!$G$1024</f>
        <v>1.22</v>
      </c>
      <c r="K28" s="59">
        <f>[1]TDSheet!$H$1024</f>
        <v>1.18</v>
      </c>
      <c r="L28" s="59">
        <f>[1]TDSheet!$I$1024</f>
        <v>1.1299999999999999</v>
      </c>
      <c r="M28" s="15"/>
      <c r="N28" s="15"/>
      <c r="O28" s="15"/>
      <c r="P28" s="16"/>
      <c r="Q28" s="17"/>
    </row>
    <row r="29" spans="1:17" s="18" customFormat="1" ht="18" customHeight="1" x14ac:dyDescent="0.25">
      <c r="A29" s="43"/>
      <c r="B29" s="131" t="s">
        <v>241</v>
      </c>
      <c r="C29" s="131"/>
      <c r="D29" s="131"/>
      <c r="E29" s="131"/>
      <c r="F29" s="131"/>
      <c r="G29" s="102"/>
      <c r="H29" s="71" t="s">
        <v>863</v>
      </c>
      <c r="I29" s="61" t="s">
        <v>864</v>
      </c>
      <c r="J29" s="62">
        <f>[1]TDSheet!$G$1907</f>
        <v>1.04</v>
      </c>
      <c r="K29" s="59">
        <f>[1]TDSheet!$H$1907</f>
        <v>1</v>
      </c>
      <c r="L29" s="59">
        <f>[1]TDSheet!$I$1907</f>
        <v>0.96</v>
      </c>
      <c r="M29" s="15"/>
      <c r="N29" s="15"/>
      <c r="O29" s="15"/>
      <c r="P29" s="16"/>
      <c r="Q29" s="17"/>
    </row>
    <row r="30" spans="1:17" s="18" customFormat="1" ht="18" customHeight="1" x14ac:dyDescent="0.25">
      <c r="A30" s="43"/>
      <c r="B30" s="60" t="s">
        <v>37</v>
      </c>
      <c r="C30" s="64" t="s">
        <v>357</v>
      </c>
      <c r="D30" s="62">
        <f>[1]TDSheet!$G$1208</f>
        <v>0.39</v>
      </c>
      <c r="E30" s="65">
        <f>[1]TDSheet!$H$1208</f>
        <v>0.38</v>
      </c>
      <c r="F30" s="59">
        <f>[1]TDSheet!$I$1208</f>
        <v>0.36</v>
      </c>
      <c r="G30" s="102"/>
      <c r="H30" s="125" t="s">
        <v>249</v>
      </c>
      <c r="I30" s="126"/>
      <c r="J30" s="126"/>
      <c r="K30" s="126"/>
      <c r="L30" s="127"/>
      <c r="M30" s="15"/>
      <c r="N30" s="15"/>
      <c r="O30" s="15"/>
      <c r="P30" s="16"/>
      <c r="Q30" s="17"/>
    </row>
    <row r="31" spans="1:17" s="18" customFormat="1" ht="18" customHeight="1" x14ac:dyDescent="0.25">
      <c r="A31" s="43"/>
      <c r="B31" s="60" t="s">
        <v>38</v>
      </c>
      <c r="C31" s="64" t="s">
        <v>35</v>
      </c>
      <c r="D31" s="62">
        <f>[1]TDSheet!$G$1033</f>
        <v>0.38</v>
      </c>
      <c r="E31" s="65">
        <f>[1]TDSheet!$H$1033</f>
        <v>0.36</v>
      </c>
      <c r="F31" s="59">
        <f>[1]TDSheet!$I$1033</f>
        <v>0.35</v>
      </c>
      <c r="G31" s="102"/>
      <c r="H31" s="71" t="s">
        <v>550</v>
      </c>
      <c r="I31" s="61" t="s">
        <v>762</v>
      </c>
      <c r="J31" s="62">
        <f>[1]TDSheet!$G$1229</f>
        <v>13</v>
      </c>
      <c r="K31" s="59">
        <f>[1]TDSheet!$H$1229</f>
        <v>12.5</v>
      </c>
      <c r="L31" s="59">
        <f>[1]TDSheet!$I$1229</f>
        <v>12</v>
      </c>
      <c r="M31" s="15"/>
      <c r="N31" s="15"/>
      <c r="O31" s="15"/>
      <c r="P31" s="16"/>
      <c r="Q31" s="17"/>
    </row>
    <row r="32" spans="1:17" s="18" customFormat="1" ht="18" customHeight="1" x14ac:dyDescent="0.25">
      <c r="A32" s="43"/>
      <c r="B32" s="60" t="s">
        <v>362</v>
      </c>
      <c r="C32" s="66" t="s">
        <v>363</v>
      </c>
      <c r="D32" s="62">
        <f>[1]TDSheet!$G$2</f>
        <v>0.4</v>
      </c>
      <c r="E32" s="65">
        <f>[1]TDSheet!$H$2</f>
        <v>0.39</v>
      </c>
      <c r="F32" s="59">
        <f>[1]TDSheet!$I$2</f>
        <v>0.37</v>
      </c>
      <c r="G32" s="102"/>
      <c r="H32" s="71" t="s">
        <v>551</v>
      </c>
      <c r="I32" s="61" t="s">
        <v>763</v>
      </c>
      <c r="J32" s="62">
        <f>[1]TDSheet!$G$299</f>
        <v>21.75</v>
      </c>
      <c r="K32" s="59">
        <f>[1]TDSheet!$H$299</f>
        <v>20.91</v>
      </c>
      <c r="L32" s="59">
        <f>[1]TDSheet!$I$299</f>
        <v>20.079999999999998</v>
      </c>
      <c r="M32" s="15"/>
      <c r="N32" s="15"/>
      <c r="O32" s="15"/>
      <c r="P32" s="16"/>
      <c r="Q32" s="17"/>
    </row>
    <row r="33" spans="1:31" s="18" customFormat="1" ht="18" customHeight="1" x14ac:dyDescent="0.25">
      <c r="A33" s="43"/>
      <c r="B33" s="60" t="s">
        <v>39</v>
      </c>
      <c r="C33" s="64" t="s">
        <v>36</v>
      </c>
      <c r="D33" s="62">
        <f>[1]TDSheet!$G$1112</f>
        <v>1.34</v>
      </c>
      <c r="E33" s="65">
        <f>[1]TDSheet!$H$1112</f>
        <v>1.29</v>
      </c>
      <c r="F33" s="59">
        <f>[1]TDSheet!$I$1112</f>
        <v>1.24</v>
      </c>
      <c r="G33" s="102"/>
      <c r="H33" s="71" t="s">
        <v>552</v>
      </c>
      <c r="I33" s="61" t="s">
        <v>764</v>
      </c>
      <c r="J33" s="62">
        <f>[1]TDSheet!$G$1220</f>
        <v>11.43</v>
      </c>
      <c r="K33" s="59">
        <f>[1]TDSheet!$H$1220</f>
        <v>10.99</v>
      </c>
      <c r="L33" s="59">
        <f>[1]TDSheet!$I$1220</f>
        <v>10.55</v>
      </c>
      <c r="M33" s="15"/>
      <c r="N33" s="15"/>
      <c r="O33" s="15"/>
      <c r="P33" s="16"/>
      <c r="Q33" s="17"/>
    </row>
    <row r="34" spans="1:31" s="18" customFormat="1" ht="18" customHeight="1" x14ac:dyDescent="0.25">
      <c r="A34" s="43"/>
      <c r="B34" s="131" t="s">
        <v>242</v>
      </c>
      <c r="C34" s="131"/>
      <c r="D34" s="131"/>
      <c r="E34" s="131"/>
      <c r="F34" s="131"/>
      <c r="G34" s="102"/>
      <c r="H34" s="71" t="s">
        <v>554</v>
      </c>
      <c r="I34" s="61" t="s">
        <v>765</v>
      </c>
      <c r="J34" s="62">
        <f>[1]TDSheet!$G$315</f>
        <v>15.04</v>
      </c>
      <c r="K34" s="59">
        <f>[1]TDSheet!$H$315</f>
        <v>14.46</v>
      </c>
      <c r="L34" s="59">
        <f>[1]TDSheet!$I$315</f>
        <v>13.88</v>
      </c>
      <c r="M34" s="15"/>
      <c r="N34" s="15"/>
      <c r="O34" s="15"/>
      <c r="P34" s="16"/>
      <c r="Q34" s="17"/>
    </row>
    <row r="35" spans="1:31" s="18" customFormat="1" ht="18" customHeight="1" x14ac:dyDescent="0.25">
      <c r="A35" s="43"/>
      <c r="B35" s="60" t="s">
        <v>42</v>
      </c>
      <c r="C35" s="66" t="s">
        <v>40</v>
      </c>
      <c r="D35" s="62">
        <f>[1]TDSheet!$G$931</f>
        <v>2.8</v>
      </c>
      <c r="E35" s="65">
        <f>[1]TDSheet!$H$931</f>
        <v>2.69</v>
      </c>
      <c r="F35" s="59">
        <f>[1]TDSheet!$I$931</f>
        <v>2.58</v>
      </c>
      <c r="G35" s="102"/>
      <c r="H35" s="71" t="s">
        <v>556</v>
      </c>
      <c r="I35" s="61" t="s">
        <v>766</v>
      </c>
      <c r="J35" s="62">
        <f>[1]TDSheet!$G$1789</f>
        <v>1.74</v>
      </c>
      <c r="K35" s="59">
        <f>[1]TDSheet!$H$1789</f>
        <v>1.48</v>
      </c>
      <c r="L35" s="59">
        <f>[1]TDSheet!$I$1789</f>
        <v>1.39</v>
      </c>
      <c r="M35" s="15"/>
      <c r="N35" s="15"/>
      <c r="O35" s="15"/>
      <c r="P35" s="16"/>
      <c r="Q35" s="17"/>
    </row>
    <row r="36" spans="1:31" s="18" customFormat="1" ht="18" customHeight="1" x14ac:dyDescent="0.25">
      <c r="A36" s="43"/>
      <c r="B36" s="56" t="s">
        <v>451</v>
      </c>
      <c r="C36" s="57" t="s">
        <v>664</v>
      </c>
      <c r="D36" s="58">
        <f>[1]TDSheet!$G$932</f>
        <v>0.92</v>
      </c>
      <c r="E36" s="65">
        <f>[1]TDSheet!$H$932</f>
        <v>0.89</v>
      </c>
      <c r="F36" s="59">
        <f>[1]TDSheet!$I$932</f>
        <v>0.85</v>
      </c>
      <c r="G36" s="102"/>
      <c r="H36" s="71" t="s">
        <v>553</v>
      </c>
      <c r="I36" s="61" t="s">
        <v>767</v>
      </c>
      <c r="J36" s="62">
        <f>[1]TDSheet!$G$930</f>
        <v>15.04</v>
      </c>
      <c r="K36" s="59">
        <f>[1]TDSheet!$H$930</f>
        <v>14.46</v>
      </c>
      <c r="L36" s="59">
        <f>[1]TDSheet!$I$930</f>
        <v>13.88</v>
      </c>
      <c r="M36" s="15"/>
      <c r="N36" s="15"/>
      <c r="O36" s="15"/>
      <c r="P36" s="16"/>
      <c r="Q36" s="17"/>
    </row>
    <row r="37" spans="1:31" s="22" customFormat="1" ht="18" customHeight="1" x14ac:dyDescent="0.25">
      <c r="A37" s="45">
        <v>1.68</v>
      </c>
      <c r="B37" s="60" t="s">
        <v>45</v>
      </c>
      <c r="C37" s="66" t="s">
        <v>44</v>
      </c>
      <c r="D37" s="62">
        <f>[1]TDSheet!$G$163</f>
        <v>0.4</v>
      </c>
      <c r="E37" s="65">
        <f>[1]TDSheet!$H$163</f>
        <v>0.39</v>
      </c>
      <c r="F37" s="59">
        <f>[1]TDSheet!$I$163</f>
        <v>0.37</v>
      </c>
      <c r="G37" s="103"/>
      <c r="H37" s="71" t="s">
        <v>555</v>
      </c>
      <c r="I37" s="61" t="s">
        <v>768</v>
      </c>
      <c r="J37" s="62">
        <f>[1]TDSheet!$G$1903</f>
        <v>1.27</v>
      </c>
      <c r="K37" s="59">
        <f>[1]TDSheet!$H$1903</f>
        <v>1.23</v>
      </c>
      <c r="L37" s="59">
        <f>[1]TDSheet!$I$1903</f>
        <v>1.18</v>
      </c>
      <c r="M37" s="19"/>
      <c r="N37" s="19"/>
      <c r="O37" s="19"/>
      <c r="P37" s="20"/>
      <c r="Q37" s="2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s="22" customFormat="1" ht="18" customHeight="1" x14ac:dyDescent="0.25">
      <c r="A38" s="45">
        <v>1.91</v>
      </c>
      <c r="B38" s="60" t="s">
        <v>47</v>
      </c>
      <c r="C38" s="64" t="s">
        <v>46</v>
      </c>
      <c r="D38" s="62">
        <f>[1]TDSheet!$G$562</f>
        <v>0.91</v>
      </c>
      <c r="E38" s="65">
        <f>[1]TDSheet!$H$562</f>
        <v>0.88</v>
      </c>
      <c r="F38" s="59">
        <f>[1]TDSheet!$I$562</f>
        <v>0.84</v>
      </c>
      <c r="G38" s="103"/>
      <c r="H38" s="60" t="s">
        <v>1031</v>
      </c>
      <c r="I38" s="61" t="s">
        <v>1030</v>
      </c>
      <c r="J38" s="62">
        <f>[1]TDSheet!$G$548</f>
        <v>3.13</v>
      </c>
      <c r="K38" s="59">
        <f>[1]TDSheet!$H$548</f>
        <v>3.01</v>
      </c>
      <c r="L38" s="59">
        <f>[1]TDSheet!$I$548</f>
        <v>2.89</v>
      </c>
      <c r="M38" s="19"/>
      <c r="N38" s="19"/>
      <c r="O38" s="19"/>
      <c r="P38" s="20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2" customFormat="1" ht="18" customHeight="1" x14ac:dyDescent="0.25">
      <c r="A39" s="45">
        <v>0.96</v>
      </c>
      <c r="B39" s="56" t="s">
        <v>452</v>
      </c>
      <c r="C39" s="63" t="s">
        <v>665</v>
      </c>
      <c r="D39" s="58">
        <f>[1]TDSheet!$G$802</f>
        <v>1.3</v>
      </c>
      <c r="E39" s="65">
        <f>[1]TDSheet!$H$802</f>
        <v>1.25</v>
      </c>
      <c r="F39" s="59">
        <f>[1]TDSheet!$I$802</f>
        <v>1.2</v>
      </c>
      <c r="G39" s="103"/>
      <c r="H39" s="60" t="s">
        <v>61</v>
      </c>
      <c r="I39" s="61" t="s">
        <v>384</v>
      </c>
      <c r="J39" s="62">
        <f>[1]TDSheet!$G$1228</f>
        <v>14.77</v>
      </c>
      <c r="K39" s="59">
        <f>[1]TDSheet!$H$1228</f>
        <v>14.2</v>
      </c>
      <c r="L39" s="59">
        <f>[1]TDSheet!$I$1228</f>
        <v>13.63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31" s="22" customFormat="1" ht="18" customHeight="1" x14ac:dyDescent="0.25">
      <c r="A40" s="45"/>
      <c r="B40" s="60" t="s">
        <v>49</v>
      </c>
      <c r="C40" s="66" t="s">
        <v>48</v>
      </c>
      <c r="D40" s="62">
        <f>[1]TDSheet!$G$179</f>
        <v>1</v>
      </c>
      <c r="E40" s="65">
        <f>[1]TDSheet!$H$179</f>
        <v>0.96</v>
      </c>
      <c r="F40" s="59">
        <f>[1]TDSheet!$I$179</f>
        <v>0.92</v>
      </c>
      <c r="G40" s="104"/>
      <c r="H40" s="60" t="s">
        <v>62</v>
      </c>
      <c r="I40" s="61" t="s">
        <v>385</v>
      </c>
      <c r="J40" s="62">
        <f>[1]TDSheet!$G$1222</f>
        <v>11.43</v>
      </c>
      <c r="K40" s="59">
        <f>[1]TDSheet!$H$1222</f>
        <v>10.99</v>
      </c>
      <c r="L40" s="59">
        <f>[1]TDSheet!$I$1222</f>
        <v>10.55</v>
      </c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31" s="22" customFormat="1" ht="18" customHeight="1" x14ac:dyDescent="0.25">
      <c r="A41" s="45">
        <v>0.45</v>
      </c>
      <c r="B41" s="60" t="s">
        <v>453</v>
      </c>
      <c r="C41" s="64" t="s">
        <v>666</v>
      </c>
      <c r="D41" s="62">
        <f>[1]TDSheet!$G$1230</f>
        <v>5.36</v>
      </c>
      <c r="E41" s="65">
        <f>[1]TDSheet!$H$1230</f>
        <v>5.15</v>
      </c>
      <c r="F41" s="59">
        <f>[1]TDSheet!$I$1230</f>
        <v>4.9400000000000004</v>
      </c>
      <c r="G41" s="103"/>
      <c r="H41" s="60" t="s">
        <v>63</v>
      </c>
      <c r="I41" s="61" t="s">
        <v>386</v>
      </c>
      <c r="J41" s="62">
        <f>[1]TDSheet!$G$383</f>
        <v>23.5</v>
      </c>
      <c r="K41" s="59">
        <f>[1]TDSheet!$H$383</f>
        <v>22.6</v>
      </c>
      <c r="L41" s="59">
        <f>[1]TDSheet!$I$383</f>
        <v>21.7</v>
      </c>
      <c r="O41" s="23"/>
      <c r="P41" s="23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31" s="22" customFormat="1" ht="18" customHeight="1" x14ac:dyDescent="0.25">
      <c r="A42" s="45"/>
      <c r="B42" s="60" t="s">
        <v>52</v>
      </c>
      <c r="C42" s="61" t="s">
        <v>51</v>
      </c>
      <c r="D42" s="62">
        <f>[1]TDSheet!$G$183</f>
        <v>2.0699999999999998</v>
      </c>
      <c r="E42" s="65">
        <f>[1]TDSheet!$H$183</f>
        <v>1.99</v>
      </c>
      <c r="F42" s="59">
        <f>[1]TDSheet!$I$183</f>
        <v>1.91</v>
      </c>
      <c r="G42" s="103"/>
      <c r="H42" s="125" t="s">
        <v>250</v>
      </c>
      <c r="I42" s="126"/>
      <c r="J42" s="126"/>
      <c r="K42" s="126"/>
      <c r="L42" s="127"/>
      <c r="O42" s="23"/>
      <c r="P42" s="23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31" s="22" customFormat="1" ht="18" customHeight="1" x14ac:dyDescent="0.25">
      <c r="A43" s="45">
        <v>0.73</v>
      </c>
      <c r="B43" s="96" t="s">
        <v>1048</v>
      </c>
      <c r="C43" s="89" t="s">
        <v>1049</v>
      </c>
      <c r="D43" s="90">
        <f>[1]TDSheet!$G$2343</f>
        <v>0.3</v>
      </c>
      <c r="E43" s="86">
        <f>[1]TDSheet!$H$2343</f>
        <v>0.28999999999999998</v>
      </c>
      <c r="F43" s="87">
        <f>[1]TDSheet!$I$2343</f>
        <v>0.28000000000000003</v>
      </c>
      <c r="G43" s="103"/>
      <c r="H43" s="60" t="s">
        <v>64</v>
      </c>
      <c r="I43" s="61" t="s">
        <v>358</v>
      </c>
      <c r="J43" s="62">
        <f>[1]TDSheet!$G$1558</f>
        <v>8.11</v>
      </c>
      <c r="K43" s="59">
        <f>[1]TDSheet!$H$1558</f>
        <v>7.8</v>
      </c>
      <c r="L43" s="59">
        <f>[1]TDSheet!$I$1558</f>
        <v>7.49</v>
      </c>
      <c r="O43" s="23"/>
      <c r="P43" s="23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31" s="22" customFormat="1" ht="18" customHeight="1" x14ac:dyDescent="0.25">
      <c r="A44" s="45">
        <v>0.3</v>
      </c>
      <c r="B44" s="60" t="s">
        <v>50</v>
      </c>
      <c r="C44" s="64" t="s">
        <v>383</v>
      </c>
      <c r="D44" s="62">
        <f>[1]TDSheet!$G$1532</f>
        <v>0.23</v>
      </c>
      <c r="E44" s="65">
        <f>[1]TDSheet!$H$1532</f>
        <v>0.23</v>
      </c>
      <c r="F44" s="59">
        <f>[1]TDSheet!$I$1532</f>
        <v>0.22</v>
      </c>
      <c r="G44" s="103"/>
      <c r="H44" s="71" t="s">
        <v>557</v>
      </c>
      <c r="I44" s="61" t="s">
        <v>769</v>
      </c>
      <c r="J44" s="62">
        <f>[1]TDSheet!$G$47</f>
        <v>4.7300000000000004</v>
      </c>
      <c r="K44" s="59">
        <f>[1]TDSheet!$H$47</f>
        <v>4.55</v>
      </c>
      <c r="L44" s="59">
        <f>[1]TDSheet!$I$47</f>
        <v>4.37</v>
      </c>
      <c r="O44" s="19"/>
      <c r="P44" s="19"/>
      <c r="Q44" s="23"/>
      <c r="R44" s="23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s="22" customFormat="1" ht="18" customHeight="1" x14ac:dyDescent="0.25">
      <c r="A45" s="45">
        <v>0.4</v>
      </c>
      <c r="B45" s="60" t="s">
        <v>43</v>
      </c>
      <c r="C45" s="66" t="s">
        <v>41</v>
      </c>
      <c r="D45" s="62">
        <f>[1]TDSheet!$G$1704</f>
        <v>1.76</v>
      </c>
      <c r="E45" s="65">
        <f>[1]TDSheet!$H$1704</f>
        <v>1.69</v>
      </c>
      <c r="F45" s="59">
        <f>[1]TDSheet!$I$1704</f>
        <v>1.62</v>
      </c>
      <c r="G45" s="105"/>
      <c r="H45" s="60" t="s">
        <v>65</v>
      </c>
      <c r="I45" s="61" t="s">
        <v>387</v>
      </c>
      <c r="J45" s="62">
        <f>[1]TDSheet!$G$46</f>
        <v>8.11</v>
      </c>
      <c r="K45" s="59">
        <f>[1]TDSheet!$H$46</f>
        <v>7.8</v>
      </c>
      <c r="L45" s="59">
        <f>[1]TDSheet!$I$46</f>
        <v>7.49</v>
      </c>
      <c r="O45" s="19"/>
      <c r="P45" s="19"/>
      <c r="Q45" s="23"/>
      <c r="R45" s="23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s="22" customFormat="1" ht="18" customHeight="1" x14ac:dyDescent="0.25">
      <c r="A46" s="45"/>
      <c r="B46" s="56" t="s">
        <v>925</v>
      </c>
      <c r="C46" s="63" t="s">
        <v>924</v>
      </c>
      <c r="D46" s="58">
        <f>[1]TDSheet!$G$611</f>
        <v>0.47</v>
      </c>
      <c r="E46" s="65">
        <f>[1]TDSheet!$H$611</f>
        <v>0.45</v>
      </c>
      <c r="F46" s="59">
        <f>[1]TDSheet!$I$611</f>
        <v>0.43</v>
      </c>
      <c r="G46" s="105"/>
      <c r="H46" s="60" t="s">
        <v>66</v>
      </c>
      <c r="I46" s="61" t="s">
        <v>388</v>
      </c>
      <c r="J46" s="62">
        <f>[1]TDSheet!$G$919</f>
        <v>2.81</v>
      </c>
      <c r="K46" s="59">
        <f>[1]TDSheet!$H$919</f>
        <v>2.7</v>
      </c>
      <c r="L46" s="59">
        <f>[1]TDSheet!$I$919</f>
        <v>2.59</v>
      </c>
      <c r="O46" s="19"/>
      <c r="P46" s="19"/>
      <c r="Q46" s="23"/>
      <c r="R46" s="25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s="22" customFormat="1" ht="18" customHeight="1" x14ac:dyDescent="0.25">
      <c r="A47" s="39">
        <v>2.56</v>
      </c>
      <c r="B47" s="142" t="s">
        <v>102</v>
      </c>
      <c r="C47" s="142"/>
      <c r="D47" s="142"/>
      <c r="E47" s="142"/>
      <c r="F47" s="142"/>
      <c r="G47" s="105"/>
      <c r="H47" s="125" t="s">
        <v>251</v>
      </c>
      <c r="I47" s="126"/>
      <c r="J47" s="126"/>
      <c r="K47" s="126"/>
      <c r="L47" s="127"/>
      <c r="O47" s="19"/>
      <c r="P47" s="19"/>
      <c r="Q47" s="23"/>
      <c r="R47" s="25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s="22" customFormat="1" ht="18" customHeight="1" x14ac:dyDescent="0.25">
      <c r="A48" s="54">
        <v>2.87</v>
      </c>
      <c r="B48" s="67" t="s">
        <v>106</v>
      </c>
      <c r="C48" s="68" t="s">
        <v>105</v>
      </c>
      <c r="D48" s="62">
        <f>[1]TDSheet!$G$1006</f>
        <v>47.17</v>
      </c>
      <c r="E48" s="65">
        <f>[1]TDSheet!$H$1006</f>
        <v>40.090000000000003</v>
      </c>
      <c r="F48" s="59">
        <f>[1]TDSheet!$I$1006</f>
        <v>37.729999999999997</v>
      </c>
      <c r="G48" s="103"/>
      <c r="H48" s="71" t="s">
        <v>558</v>
      </c>
      <c r="I48" s="61" t="s">
        <v>770</v>
      </c>
      <c r="J48" s="62">
        <f>[1]TDSheet!$G$1038</f>
        <v>5.93</v>
      </c>
      <c r="K48" s="59">
        <f>[1]TDSheet!$H$1038</f>
        <v>5.7</v>
      </c>
      <c r="L48" s="59">
        <f>[1]TDSheet!$I$1038</f>
        <v>5.47</v>
      </c>
      <c r="O48" s="19"/>
      <c r="P48" s="19"/>
      <c r="Q48" s="23"/>
      <c r="R48" s="25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s="22" customFormat="1" ht="18" customHeight="1" x14ac:dyDescent="0.25">
      <c r="A49" s="54">
        <v>3.05</v>
      </c>
      <c r="B49" s="69" t="s">
        <v>929</v>
      </c>
      <c r="C49" s="70" t="s">
        <v>928</v>
      </c>
      <c r="D49" s="62">
        <f>[1]TDSheet!$G$893</f>
        <v>2.38</v>
      </c>
      <c r="E49" s="65">
        <f>[1]TDSheet!$H$893</f>
        <v>2.38</v>
      </c>
      <c r="F49" s="59">
        <f>[1]TDSheet!$I$893</f>
        <v>2.2400000000000002</v>
      </c>
      <c r="G49" s="105"/>
      <c r="H49" s="71" t="s">
        <v>562</v>
      </c>
      <c r="I49" s="61" t="s">
        <v>771</v>
      </c>
      <c r="J49" s="62">
        <f>[1]TDSheet!$G$131</f>
        <v>2.09</v>
      </c>
      <c r="K49" s="59">
        <f>[1]TDSheet!$H$131</f>
        <v>2.0099999999999998</v>
      </c>
      <c r="L49" s="59">
        <f>[1]TDSheet!$I$131</f>
        <v>1.93</v>
      </c>
      <c r="O49" s="19"/>
      <c r="P49" s="19"/>
      <c r="Q49" s="23"/>
      <c r="R49" s="25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s="22" customFormat="1" ht="18" customHeight="1" x14ac:dyDescent="0.25">
      <c r="A50" s="54">
        <v>3.77</v>
      </c>
      <c r="B50" s="71" t="s">
        <v>931</v>
      </c>
      <c r="C50" s="70" t="s">
        <v>930</v>
      </c>
      <c r="D50" s="62">
        <f>[1]TDSheet!$G$703</f>
        <v>4.2699999999999996</v>
      </c>
      <c r="E50" s="65">
        <f>[1]TDSheet!$H$703</f>
        <v>3.63</v>
      </c>
      <c r="F50" s="59">
        <f>[1]TDSheet!$I$703</f>
        <v>3.42</v>
      </c>
      <c r="G50" s="105"/>
      <c r="H50" s="71" t="s">
        <v>560</v>
      </c>
      <c r="I50" s="61" t="s">
        <v>772</v>
      </c>
      <c r="J50" s="62">
        <f>[1]TDSheet!$G$439</f>
        <v>2.99</v>
      </c>
      <c r="K50" s="59">
        <f>[1]TDSheet!$H$439</f>
        <v>2.88</v>
      </c>
      <c r="L50" s="59">
        <f>[1]TDSheet!$I$439</f>
        <v>2.76</v>
      </c>
      <c r="O50" s="19"/>
      <c r="P50" s="19"/>
      <c r="Q50" s="23"/>
      <c r="R50" s="23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s="22" customFormat="1" ht="18" customHeight="1" x14ac:dyDescent="0.25">
      <c r="A51" s="54">
        <v>3.59</v>
      </c>
      <c r="B51" s="71" t="s">
        <v>454</v>
      </c>
      <c r="C51" s="63" t="s">
        <v>667</v>
      </c>
      <c r="D51" s="58">
        <f>[1]TDSheet!$G$773</f>
        <v>7.51</v>
      </c>
      <c r="E51" s="65">
        <f>[1]TDSheet!$H$773</f>
        <v>6.39</v>
      </c>
      <c r="F51" s="59">
        <f>[1]TDSheet!$I$773</f>
        <v>6.01</v>
      </c>
      <c r="G51" s="105"/>
      <c r="H51" s="88" t="s">
        <v>1075</v>
      </c>
      <c r="I51" s="100" t="s">
        <v>1074</v>
      </c>
      <c r="J51" s="92">
        <f>[1]TDSheet!$G$1058</f>
        <v>1.1599999999999999</v>
      </c>
      <c r="K51" s="87">
        <f>[1]TDSheet!$H$1058</f>
        <v>0.98</v>
      </c>
      <c r="L51" s="87">
        <f>[1]TDSheet!$I$1058</f>
        <v>0.92</v>
      </c>
      <c r="O51" s="19"/>
      <c r="P51" s="19"/>
      <c r="Q51" s="23"/>
      <c r="R51" s="23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s="22" customFormat="1" ht="18" customHeight="1" x14ac:dyDescent="0.25">
      <c r="A52" s="54">
        <v>4.4400000000000004</v>
      </c>
      <c r="B52" s="71" t="s">
        <v>932</v>
      </c>
      <c r="C52" s="63" t="s">
        <v>933</v>
      </c>
      <c r="D52" s="58">
        <f>[1]TDSheet!$G$2193</f>
        <v>4.2699999999999996</v>
      </c>
      <c r="E52" s="65">
        <f>[1]TDSheet!$H$2193</f>
        <v>3.63</v>
      </c>
      <c r="F52" s="59">
        <f>[1]TDSheet!$I$2193</f>
        <v>3.42</v>
      </c>
      <c r="G52" s="105"/>
      <c r="H52" s="88" t="s">
        <v>1077</v>
      </c>
      <c r="I52" s="100" t="s">
        <v>1076</v>
      </c>
      <c r="J52" s="92">
        <f>[1]TDSheet!$G$2253</f>
        <v>6.79</v>
      </c>
      <c r="K52" s="87">
        <f>[1]TDSheet!$H$2253</f>
        <v>6.27</v>
      </c>
      <c r="L52" s="87">
        <f>[1]TDSheet!$I$2253</f>
        <v>6.01</v>
      </c>
      <c r="O52" s="19"/>
      <c r="P52" s="19"/>
      <c r="Q52" s="23"/>
      <c r="R52" s="23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s="22" customFormat="1" ht="18" customHeight="1" x14ac:dyDescent="0.25">
      <c r="A53" s="54">
        <v>4.1500000000000004</v>
      </c>
      <c r="B53" s="69" t="s">
        <v>104</v>
      </c>
      <c r="C53" s="68" t="s">
        <v>103</v>
      </c>
      <c r="D53" s="62">
        <f>[1]TDSheet!$G$704</f>
        <v>3.21</v>
      </c>
      <c r="E53" s="65">
        <f>[1]TDSheet!$H$704</f>
        <v>2.73</v>
      </c>
      <c r="F53" s="59">
        <f>[1]TDSheet!$I$704</f>
        <v>2.56</v>
      </c>
      <c r="G53" s="105"/>
      <c r="H53" s="88" t="s">
        <v>1079</v>
      </c>
      <c r="I53" s="100" t="s">
        <v>1078</v>
      </c>
      <c r="J53" s="92">
        <f>[1]TDSheet!$G$21</f>
        <v>1.94</v>
      </c>
      <c r="K53" s="87">
        <f>[1]TDSheet!$H$21</f>
        <v>1.86</v>
      </c>
      <c r="L53" s="87">
        <f>[1]TDSheet!$I$21</f>
        <v>1.79</v>
      </c>
      <c r="M53" s="19"/>
      <c r="N53" s="19"/>
      <c r="O53" s="19"/>
      <c r="P53" s="19"/>
      <c r="Q53" s="23"/>
      <c r="R53" s="23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s="22" customFormat="1" ht="18" customHeight="1" x14ac:dyDescent="0.25">
      <c r="A54" s="54">
        <v>4.4400000000000004</v>
      </c>
      <c r="B54" s="69" t="s">
        <v>934</v>
      </c>
      <c r="C54" s="68" t="s">
        <v>935</v>
      </c>
      <c r="D54" s="62">
        <f>[1]TDSheet!$G$776</f>
        <v>2.86</v>
      </c>
      <c r="E54" s="65">
        <f>[1]TDSheet!$H$776</f>
        <v>2.4300000000000002</v>
      </c>
      <c r="F54" s="59">
        <f>[1]TDSheet!$I$776</f>
        <v>2.29</v>
      </c>
      <c r="G54" s="105"/>
      <c r="H54" s="88" t="s">
        <v>563</v>
      </c>
      <c r="I54" s="100" t="s">
        <v>773</v>
      </c>
      <c r="J54" s="92">
        <f>[1]TDSheet!$G$129</f>
        <v>2.09</v>
      </c>
      <c r="K54" s="87">
        <f>[1]TDSheet!$H$129</f>
        <v>2.0099999999999998</v>
      </c>
      <c r="L54" s="87">
        <f>[1]TDSheet!$I$129</f>
        <v>1.93</v>
      </c>
      <c r="M54" s="19"/>
      <c r="N54" s="19"/>
      <c r="O54" s="19"/>
      <c r="P54" s="19"/>
      <c r="Q54" s="23"/>
      <c r="R54" s="23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s="22" customFormat="1" ht="18" customHeight="1" x14ac:dyDescent="0.25">
      <c r="A55" s="54">
        <v>4.4400000000000004</v>
      </c>
      <c r="B55" s="71" t="s">
        <v>937</v>
      </c>
      <c r="C55" s="68" t="s">
        <v>936</v>
      </c>
      <c r="D55" s="62">
        <f>[1]TDSheet!$G$2194</f>
        <v>3.45</v>
      </c>
      <c r="E55" s="65">
        <f>[1]TDSheet!$H$2194</f>
        <v>2.93</v>
      </c>
      <c r="F55" s="59">
        <f>[1]TDSheet!$I$2194</f>
        <v>2.76</v>
      </c>
      <c r="G55" s="105"/>
      <c r="H55" s="88" t="s">
        <v>559</v>
      </c>
      <c r="I55" s="100" t="s">
        <v>774</v>
      </c>
      <c r="J55" s="92">
        <f>[1]TDSheet!$G$130</f>
        <v>1.94</v>
      </c>
      <c r="K55" s="87">
        <f>[1]TDSheet!$H$130</f>
        <v>1.86</v>
      </c>
      <c r="L55" s="87">
        <f>[1]TDSheet!$I$130</f>
        <v>1.79</v>
      </c>
      <c r="M55" s="19"/>
      <c r="N55" s="19"/>
      <c r="O55" s="19"/>
      <c r="P55" s="19"/>
      <c r="Q55" s="23"/>
      <c r="R55" s="23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s="22" customFormat="1" ht="18" customHeight="1" x14ac:dyDescent="0.25">
      <c r="A56" s="54">
        <v>4.4400000000000004</v>
      </c>
      <c r="B56" s="71" t="s">
        <v>455</v>
      </c>
      <c r="C56" s="68" t="s">
        <v>668</v>
      </c>
      <c r="D56" s="62">
        <f>[1]TDSheet!$G$171</f>
        <v>5.69</v>
      </c>
      <c r="E56" s="65">
        <f>[1]TDSheet!$H$171</f>
        <v>4.84</v>
      </c>
      <c r="F56" s="59">
        <f>[1]TDSheet!$I$171</f>
        <v>4.55</v>
      </c>
      <c r="G56" s="105"/>
      <c r="H56" s="88" t="s">
        <v>561</v>
      </c>
      <c r="I56" s="100" t="s">
        <v>775</v>
      </c>
      <c r="J56" s="92">
        <f>[1]TDSheet!$G$457</f>
        <v>1.83</v>
      </c>
      <c r="K56" s="87">
        <f>[1]TDSheet!$H$457</f>
        <v>1.76</v>
      </c>
      <c r="L56" s="87">
        <f>[1]TDSheet!$I$457</f>
        <v>1.69</v>
      </c>
      <c r="M56" s="19"/>
      <c r="N56" s="19"/>
      <c r="O56" s="19"/>
      <c r="P56" s="19"/>
      <c r="Q56" s="23"/>
      <c r="R56" s="23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s="22" customFormat="1" ht="18" customHeight="1" x14ac:dyDescent="0.25">
      <c r="A57" s="54">
        <v>6.03</v>
      </c>
      <c r="B57" s="71" t="s">
        <v>456</v>
      </c>
      <c r="C57" s="68" t="s">
        <v>669</v>
      </c>
      <c r="D57" s="62">
        <f>[1]TDSheet!$G$346</f>
        <v>6.5</v>
      </c>
      <c r="E57" s="65">
        <f>[1]TDSheet!$H$346</f>
        <v>6.25</v>
      </c>
      <c r="F57" s="59">
        <f>[1]TDSheet!$I$346</f>
        <v>6</v>
      </c>
      <c r="G57" s="105"/>
      <c r="H57" s="35" t="s">
        <v>69</v>
      </c>
      <c r="I57" s="100" t="s">
        <v>359</v>
      </c>
      <c r="J57" s="92">
        <f>[1]TDSheet!$G$603</f>
        <v>2.39</v>
      </c>
      <c r="K57" s="87">
        <f>[1]TDSheet!$H$603</f>
        <v>2.2999999999999998</v>
      </c>
      <c r="L57" s="87">
        <f>[1]TDSheet!$I$603</f>
        <v>2.21</v>
      </c>
      <c r="M57" s="19"/>
      <c r="N57" s="19"/>
      <c r="O57" s="19"/>
      <c r="P57" s="19"/>
      <c r="Q57" s="23"/>
      <c r="R57" s="23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s="22" customFormat="1" ht="18" customHeight="1" x14ac:dyDescent="0.25">
      <c r="A58" s="54"/>
      <c r="B58" s="71" t="s">
        <v>457</v>
      </c>
      <c r="C58" s="68" t="s">
        <v>670</v>
      </c>
      <c r="D58" s="62">
        <f>[1]TDSheet!$G$708</f>
        <v>2.8</v>
      </c>
      <c r="E58" s="65">
        <f>[1]TDSheet!$H$708</f>
        <v>2.38</v>
      </c>
      <c r="F58" s="59">
        <f>[1]TDSheet!$I$708</f>
        <v>2.2400000000000002</v>
      </c>
      <c r="G58" s="106"/>
      <c r="H58" s="35" t="s">
        <v>70</v>
      </c>
      <c r="I58" s="85" t="s">
        <v>67</v>
      </c>
      <c r="J58" s="92">
        <f>[1]TDSheet!$G$700</f>
        <v>4.25</v>
      </c>
      <c r="K58" s="87">
        <f>[1]TDSheet!$H$700</f>
        <v>4.09</v>
      </c>
      <c r="L58" s="87">
        <f>[1]TDSheet!$I$700</f>
        <v>3.92</v>
      </c>
      <c r="O58" s="19"/>
      <c r="P58" s="19"/>
      <c r="Q58" s="23"/>
      <c r="R58" s="23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s="22" customFormat="1" ht="18" customHeight="1" x14ac:dyDescent="0.25">
      <c r="A59" s="54"/>
      <c r="B59" s="71" t="s">
        <v>458</v>
      </c>
      <c r="C59" s="68" t="s">
        <v>671</v>
      </c>
      <c r="D59" s="62">
        <f>[1]TDSheet!$G$1007</f>
        <v>2.52</v>
      </c>
      <c r="E59" s="65">
        <f>[1]TDSheet!$H$1007</f>
        <v>2.14</v>
      </c>
      <c r="F59" s="59">
        <f>[1]TDSheet!$I$1007</f>
        <v>2.02</v>
      </c>
      <c r="G59" s="107"/>
      <c r="H59" s="35" t="s">
        <v>71</v>
      </c>
      <c r="I59" s="100" t="s">
        <v>68</v>
      </c>
      <c r="J59" s="92">
        <f>[1]TDSheet!$G$1057</f>
        <v>1.1599999999999999</v>
      </c>
      <c r="K59" s="87">
        <f>[1]TDSheet!$H$1057</f>
        <v>0.98</v>
      </c>
      <c r="L59" s="87">
        <f>[1]TDSheet!$I$1057</f>
        <v>0.92</v>
      </c>
      <c r="M59" s="19"/>
      <c r="N59" s="19"/>
      <c r="O59" s="19"/>
      <c r="P59" s="19"/>
      <c r="Q59" s="26"/>
      <c r="R59" s="23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s="22" customFormat="1" ht="18" customHeight="1" x14ac:dyDescent="0.25">
      <c r="A60" s="54"/>
      <c r="B60" s="71" t="s">
        <v>459</v>
      </c>
      <c r="C60" s="68" t="s">
        <v>672</v>
      </c>
      <c r="D60" s="62">
        <f>[1]TDSheet!$G$174</f>
        <v>3.74</v>
      </c>
      <c r="E60" s="65">
        <f>[1]TDSheet!$H$174</f>
        <v>3.18</v>
      </c>
      <c r="F60" s="59">
        <f>[1]TDSheet!$I$174</f>
        <v>2.99</v>
      </c>
      <c r="G60" s="105"/>
      <c r="H60" s="35" t="s">
        <v>1192</v>
      </c>
      <c r="I60" s="85" t="s">
        <v>1193</v>
      </c>
      <c r="J60" s="92">
        <f>[1]TDSheet!$G$3144</f>
        <v>7.24</v>
      </c>
      <c r="K60" s="87">
        <f>[1]TDSheet!$H$3144</f>
        <v>6.96</v>
      </c>
      <c r="L60" s="87">
        <f>[1]TDSheet!$I$3144</f>
        <v>6.68</v>
      </c>
      <c r="M60" s="19"/>
      <c r="N60" s="19"/>
      <c r="O60" s="19"/>
      <c r="P60" s="19"/>
      <c r="Q60" s="26"/>
      <c r="R60" s="23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s="22" customFormat="1" ht="18" customHeight="1" x14ac:dyDescent="0.25">
      <c r="A61" s="54">
        <v>1.97</v>
      </c>
      <c r="B61" s="71" t="s">
        <v>460</v>
      </c>
      <c r="C61" s="63" t="s">
        <v>673</v>
      </c>
      <c r="D61" s="58">
        <f>[1]TDSheet!$G$1003</f>
        <v>17.329999999999998</v>
      </c>
      <c r="E61" s="65">
        <f>[1]TDSheet!$H$1003</f>
        <v>16.66</v>
      </c>
      <c r="F61" s="59">
        <f>[1]TDSheet!$I$1003</f>
        <v>16</v>
      </c>
      <c r="G61" s="105"/>
      <c r="H61" s="35" t="s">
        <v>1081</v>
      </c>
      <c r="I61" s="85" t="s">
        <v>1080</v>
      </c>
      <c r="J61" s="92">
        <f>[1]TDSheet!$G$2252</f>
        <v>7.22</v>
      </c>
      <c r="K61" s="87">
        <f>[1]TDSheet!$H$2252</f>
        <v>6.66</v>
      </c>
      <c r="L61" s="87">
        <f>[1]TDSheet!$I$2252</f>
        <v>6.38</v>
      </c>
      <c r="M61" s="19"/>
      <c r="N61" s="19"/>
      <c r="O61" s="19"/>
      <c r="P61" s="19"/>
      <c r="Q61" s="26"/>
      <c r="R61" s="23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s="22" customFormat="1" ht="18" customHeight="1" x14ac:dyDescent="0.25">
      <c r="A62" s="54">
        <v>2.2000000000000002</v>
      </c>
      <c r="B62" s="71" t="s">
        <v>461</v>
      </c>
      <c r="C62" s="68" t="s">
        <v>674</v>
      </c>
      <c r="D62" s="62">
        <f>[1]TDSheet!$G$148</f>
        <v>3.99</v>
      </c>
      <c r="E62" s="65">
        <f>[1]TDSheet!$H$148</f>
        <v>3.39</v>
      </c>
      <c r="F62" s="59">
        <f>[1]TDSheet!$I$148</f>
        <v>3.19</v>
      </c>
      <c r="G62" s="105"/>
      <c r="H62" s="69" t="s">
        <v>73</v>
      </c>
      <c r="I62" s="68" t="s">
        <v>72</v>
      </c>
      <c r="J62" s="62">
        <f>[1]TDSheet!$G$109</f>
        <v>1.92</v>
      </c>
      <c r="K62" s="59">
        <f>[1]TDSheet!$H$109</f>
        <v>1.85</v>
      </c>
      <c r="L62" s="59">
        <f>[1]TDSheet!$I$109</f>
        <v>1.78</v>
      </c>
      <c r="M62" s="19"/>
      <c r="N62" s="19"/>
      <c r="O62" s="19"/>
      <c r="P62" s="19"/>
      <c r="Q62" s="26"/>
      <c r="R62" s="23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s="22" customFormat="1" ht="18" customHeight="1" x14ac:dyDescent="0.25">
      <c r="A63" s="54"/>
      <c r="B63" s="71" t="s">
        <v>462</v>
      </c>
      <c r="C63" s="68" t="s">
        <v>675</v>
      </c>
      <c r="D63" s="62">
        <f>[1]TDSheet!$G$894</f>
        <v>1.75</v>
      </c>
      <c r="E63" s="65">
        <f>[1]TDSheet!$H$894</f>
        <v>1.49</v>
      </c>
      <c r="F63" s="59">
        <f>[1]TDSheet!$I$894</f>
        <v>1.4</v>
      </c>
      <c r="G63" s="105"/>
      <c r="H63" s="125" t="s">
        <v>252</v>
      </c>
      <c r="I63" s="126"/>
      <c r="J63" s="126"/>
      <c r="K63" s="126"/>
      <c r="L63" s="127"/>
      <c r="M63" s="19"/>
      <c r="N63" s="19"/>
      <c r="O63" s="19"/>
      <c r="P63" s="19"/>
      <c r="Q63" s="26"/>
      <c r="R63" s="23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s="22" customFormat="1" ht="18" customHeight="1" x14ac:dyDescent="0.25">
      <c r="A64" s="54">
        <v>0.74</v>
      </c>
      <c r="B64" s="71" t="s">
        <v>463</v>
      </c>
      <c r="C64" s="68" t="s">
        <v>676</v>
      </c>
      <c r="D64" s="62">
        <f>[1]TDSheet!$G$1858</f>
        <v>5.71</v>
      </c>
      <c r="E64" s="65">
        <f>[1]TDSheet!$H$1858</f>
        <v>4.8600000000000003</v>
      </c>
      <c r="F64" s="59">
        <f>[1]TDSheet!$I$1858</f>
        <v>4.57</v>
      </c>
      <c r="G64" s="105"/>
      <c r="H64" s="71" t="s">
        <v>1045</v>
      </c>
      <c r="I64" s="68" t="s">
        <v>1044</v>
      </c>
      <c r="J64" s="62">
        <f>[1]TDSheet!$G$2136</f>
        <v>3.64</v>
      </c>
      <c r="K64" s="73">
        <f>[1]TDSheet!$H$2136</f>
        <v>3.5</v>
      </c>
      <c r="L64" s="73">
        <f>[1]TDSheet!$I$2136</f>
        <v>3.36</v>
      </c>
      <c r="M64" s="19"/>
      <c r="N64" s="19"/>
      <c r="O64" s="19"/>
      <c r="P64" s="19"/>
      <c r="Q64" s="26"/>
      <c r="R64" s="23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s="22" customFormat="1" ht="18" customHeight="1" x14ac:dyDescent="0.25">
      <c r="A65" s="54">
        <v>11.5</v>
      </c>
      <c r="B65" s="71" t="s">
        <v>464</v>
      </c>
      <c r="C65" s="63" t="s">
        <v>677</v>
      </c>
      <c r="D65" s="58">
        <f>[1]TDSheet!$G$780</f>
        <v>4.8499999999999996</v>
      </c>
      <c r="E65" s="65">
        <f>[1]TDSheet!$H$780</f>
        <v>4.12</v>
      </c>
      <c r="F65" s="59">
        <f>[1]TDSheet!$I$780</f>
        <v>3.88</v>
      </c>
      <c r="G65" s="105"/>
      <c r="H65" s="88" t="s">
        <v>1085</v>
      </c>
      <c r="I65" s="85" t="s">
        <v>1084</v>
      </c>
      <c r="J65" s="92">
        <f>[1]TDSheet!$G$2147</f>
        <v>2.93</v>
      </c>
      <c r="K65" s="94">
        <f>[1]TDSheet!$H$2147</f>
        <v>2.81</v>
      </c>
      <c r="L65" s="94">
        <f>[1]TDSheet!$I$2147</f>
        <v>2.7</v>
      </c>
      <c r="M65" s="19"/>
      <c r="N65" s="19"/>
      <c r="O65" s="19"/>
      <c r="P65" s="19"/>
      <c r="Q65" s="23"/>
      <c r="R65" s="23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s="22" customFormat="1" ht="18" customHeight="1" x14ac:dyDescent="0.25">
      <c r="A66" s="54">
        <v>0.28000000000000003</v>
      </c>
      <c r="B66" s="71" t="s">
        <v>927</v>
      </c>
      <c r="C66" s="63" t="s">
        <v>926</v>
      </c>
      <c r="D66" s="58">
        <f>[1]TDSheet!$G$718</f>
        <v>4.7</v>
      </c>
      <c r="E66" s="65">
        <f>[1]TDSheet!$H$718</f>
        <v>4</v>
      </c>
      <c r="F66" s="59">
        <f>[1]TDSheet!$I$718</f>
        <v>3.76</v>
      </c>
      <c r="G66" s="105"/>
      <c r="H66" s="88" t="s">
        <v>565</v>
      </c>
      <c r="I66" s="85" t="s">
        <v>776</v>
      </c>
      <c r="J66" s="92">
        <f>[1]TDSheet!$G$1398</f>
        <v>0.96</v>
      </c>
      <c r="K66" s="94">
        <f>[1]TDSheet!$H$1398</f>
        <v>0.93</v>
      </c>
      <c r="L66" s="94">
        <f>[1]TDSheet!$I$1398</f>
        <v>0.89</v>
      </c>
      <c r="M66" s="19"/>
      <c r="N66" s="19"/>
      <c r="O66" s="19"/>
      <c r="P66" s="19"/>
      <c r="Q66" s="23"/>
      <c r="R66" s="23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s="22" customFormat="1" ht="18" customHeight="1" x14ac:dyDescent="0.25">
      <c r="A67" s="55">
        <v>0.27</v>
      </c>
      <c r="B67" s="71" t="s">
        <v>465</v>
      </c>
      <c r="C67" s="63" t="s">
        <v>678</v>
      </c>
      <c r="D67" s="58">
        <f>[1]TDSheet!$G$903</f>
        <v>5.01</v>
      </c>
      <c r="E67" s="65">
        <f>[1]TDSheet!$H$903</f>
        <v>4.26</v>
      </c>
      <c r="F67" s="59">
        <f>[1]TDSheet!$I$903</f>
        <v>4.01</v>
      </c>
      <c r="G67" s="105"/>
      <c r="H67" s="88" t="s">
        <v>564</v>
      </c>
      <c r="I67" s="85" t="s">
        <v>777</v>
      </c>
      <c r="J67" s="92">
        <f>[1]TDSheet!$G$876</f>
        <v>0.96</v>
      </c>
      <c r="K67" s="94">
        <f>[1]TDSheet!$H$876</f>
        <v>0.93</v>
      </c>
      <c r="L67" s="94">
        <f>[1]TDSheet!$I$876</f>
        <v>0.89</v>
      </c>
      <c r="M67" s="19"/>
      <c r="N67" s="19"/>
      <c r="O67" s="19"/>
      <c r="P67" s="19"/>
      <c r="Q67" s="23"/>
      <c r="R67" s="23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s="22" customFormat="1" ht="18" customHeight="1" x14ac:dyDescent="0.25">
      <c r="A68" s="39">
        <v>0.52</v>
      </c>
      <c r="B68" s="142" t="s">
        <v>107</v>
      </c>
      <c r="C68" s="142"/>
      <c r="D68" s="142"/>
      <c r="E68" s="142"/>
      <c r="F68" s="142"/>
      <c r="G68" s="105"/>
      <c r="H68" s="88" t="s">
        <v>566</v>
      </c>
      <c r="I68" s="85" t="s">
        <v>778</v>
      </c>
      <c r="J68" s="92">
        <f>[1]TDSheet!$G$1640</f>
        <v>3.02</v>
      </c>
      <c r="K68" s="94">
        <f>[1]TDSheet!$H$1640</f>
        <v>2.9</v>
      </c>
      <c r="L68" s="94">
        <f>[1]TDSheet!$I$1640</f>
        <v>2.78</v>
      </c>
      <c r="M68" s="19"/>
      <c r="N68" s="19"/>
      <c r="O68" s="19"/>
      <c r="P68" s="19"/>
      <c r="Q68" s="23"/>
      <c r="R68" s="23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s="22" customFormat="1" ht="18" customHeight="1" x14ac:dyDescent="0.25">
      <c r="A69" s="39"/>
      <c r="B69" s="131" t="s">
        <v>243</v>
      </c>
      <c r="C69" s="131"/>
      <c r="D69" s="131"/>
      <c r="E69" s="131"/>
      <c r="F69" s="131"/>
      <c r="G69" s="105"/>
      <c r="H69" s="88" t="s">
        <v>567</v>
      </c>
      <c r="I69" s="85" t="s">
        <v>779</v>
      </c>
      <c r="J69" s="92">
        <f>[1]TDSheet!$G$1745</f>
        <v>3.58</v>
      </c>
      <c r="K69" s="94">
        <f>[1]TDSheet!$H$1745</f>
        <v>3.44</v>
      </c>
      <c r="L69" s="94">
        <f>[1]TDSheet!$I$1745</f>
        <v>3.3</v>
      </c>
      <c r="M69" s="19"/>
      <c r="N69" s="19"/>
      <c r="O69" s="19"/>
      <c r="P69" s="19"/>
      <c r="Q69" s="23"/>
      <c r="R69" s="23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s="22" customFormat="1" ht="18" customHeight="1" x14ac:dyDescent="0.25">
      <c r="A70" s="72">
        <v>0.31</v>
      </c>
      <c r="B70" s="71" t="s">
        <v>467</v>
      </c>
      <c r="C70" s="68" t="s">
        <v>681</v>
      </c>
      <c r="D70" s="62">
        <f>[1]TDSheet!$G$339</f>
        <v>2.2599999999999998</v>
      </c>
      <c r="E70" s="65">
        <f>[1]TDSheet!$H$339</f>
        <v>1.92</v>
      </c>
      <c r="F70" s="59">
        <f>[1]TDSheet!$I$339</f>
        <v>1.81</v>
      </c>
      <c r="G70" s="105"/>
      <c r="H70" s="35" t="s">
        <v>1083</v>
      </c>
      <c r="I70" s="85" t="s">
        <v>1082</v>
      </c>
      <c r="J70" s="92">
        <f>[1]TDSheet!$G$985</f>
        <v>4.8099999999999996</v>
      </c>
      <c r="K70" s="94">
        <f>[1]TDSheet!$H$985</f>
        <v>4.63</v>
      </c>
      <c r="L70" s="94">
        <f>[1]TDSheet!$I$985</f>
        <v>4.4400000000000004</v>
      </c>
      <c r="M70" s="19"/>
      <c r="N70" s="19"/>
      <c r="O70" s="19"/>
      <c r="P70" s="19"/>
      <c r="Q70" s="26"/>
      <c r="R70" s="23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s="22" customFormat="1" ht="18" customHeight="1" x14ac:dyDescent="0.25">
      <c r="A71" s="72"/>
      <c r="B71" s="88" t="s">
        <v>1051</v>
      </c>
      <c r="C71" s="89" t="s">
        <v>1050</v>
      </c>
      <c r="D71" s="90">
        <f>[1]TDSheet!$G$1562</f>
        <v>11.79</v>
      </c>
      <c r="E71" s="86">
        <f>[1]TDSheet!$H$1562</f>
        <v>10.02</v>
      </c>
      <c r="F71" s="87">
        <f>[1]TDSheet!$I$1562</f>
        <v>9.43</v>
      </c>
      <c r="G71" s="105"/>
      <c r="H71" s="69" t="s">
        <v>75</v>
      </c>
      <c r="I71" s="68" t="s">
        <v>74</v>
      </c>
      <c r="J71" s="62">
        <f>[1]TDSheet!$G$568</f>
        <v>3.77</v>
      </c>
      <c r="K71" s="73">
        <f>[1]TDSheet!$H$568</f>
        <v>3.63</v>
      </c>
      <c r="L71" s="73">
        <f>[1]TDSheet!$I$568</f>
        <v>3.48</v>
      </c>
      <c r="M71" s="19"/>
      <c r="N71" s="19"/>
      <c r="O71" s="19"/>
      <c r="P71" s="19"/>
      <c r="Q71" s="26"/>
      <c r="R71" s="23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s="22" customFormat="1" ht="18" customHeight="1" x14ac:dyDescent="0.25">
      <c r="A72" s="72"/>
      <c r="B72" s="36" t="s">
        <v>1053</v>
      </c>
      <c r="C72" s="85" t="s">
        <v>1052</v>
      </c>
      <c r="D72" s="91">
        <f>[1]TDSheet!$G$1561</f>
        <v>20.02</v>
      </c>
      <c r="E72" s="86">
        <f>[1]TDSheet!$H$1561</f>
        <v>17.010000000000002</v>
      </c>
      <c r="F72" s="87">
        <f>[1]TDSheet!$I$1561</f>
        <v>16.010000000000002</v>
      </c>
      <c r="G72" s="105"/>
      <c r="H72" s="69" t="s">
        <v>77</v>
      </c>
      <c r="I72" s="68" t="s">
        <v>76</v>
      </c>
      <c r="J72" s="62">
        <f>[1]TDSheet!$G$104</f>
        <v>3.64</v>
      </c>
      <c r="K72" s="73">
        <f>[1]TDSheet!$H$104</f>
        <v>3.5</v>
      </c>
      <c r="L72" s="73">
        <f>[1]TDSheet!$I$104</f>
        <v>3.36</v>
      </c>
      <c r="M72" s="19"/>
      <c r="N72" s="19"/>
      <c r="O72" s="19"/>
      <c r="P72" s="19"/>
      <c r="Q72" s="26"/>
      <c r="R72" s="23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s="22" customFormat="1" ht="18" customHeight="1" x14ac:dyDescent="0.25">
      <c r="A73" s="72">
        <v>0.46</v>
      </c>
      <c r="B73" s="67" t="s">
        <v>109</v>
      </c>
      <c r="C73" s="68" t="s">
        <v>108</v>
      </c>
      <c r="D73" s="62">
        <f>[1]TDSheet!$G$1282</f>
        <v>16.670000000000002</v>
      </c>
      <c r="E73" s="65">
        <f>[1]TDSheet!$H$1282</f>
        <v>14.17</v>
      </c>
      <c r="F73" s="59">
        <f>[1]TDSheet!$I$1282</f>
        <v>13.33</v>
      </c>
      <c r="G73" s="105"/>
      <c r="H73" s="125" t="s">
        <v>253</v>
      </c>
      <c r="I73" s="126"/>
      <c r="J73" s="126"/>
      <c r="K73" s="126"/>
      <c r="L73" s="127"/>
      <c r="M73" s="19"/>
      <c r="N73" s="19"/>
      <c r="O73" s="19"/>
      <c r="P73" s="19"/>
      <c r="Q73" s="23"/>
      <c r="R73" s="23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s="22" customFormat="1" ht="18" customHeight="1" x14ac:dyDescent="0.25">
      <c r="A74" s="72">
        <v>0.47</v>
      </c>
      <c r="B74" s="71" t="s">
        <v>466</v>
      </c>
      <c r="C74" s="68" t="s">
        <v>682</v>
      </c>
      <c r="D74" s="62">
        <f>[1]TDSheet!$G$1961</f>
        <v>31.27</v>
      </c>
      <c r="E74" s="65">
        <f>[1]TDSheet!$H$1961</f>
        <v>26.58</v>
      </c>
      <c r="F74" s="59">
        <f>[1]TDSheet!$I$1961</f>
        <v>25.02</v>
      </c>
      <c r="G74" s="105"/>
      <c r="H74" s="69" t="s">
        <v>79</v>
      </c>
      <c r="I74" s="68" t="s">
        <v>78</v>
      </c>
      <c r="J74" s="62">
        <f>[1]TDSheet!$G$597</f>
        <v>7.8</v>
      </c>
      <c r="K74" s="73">
        <f>[1]TDSheet!$H$597</f>
        <v>7.5</v>
      </c>
      <c r="L74" s="73">
        <f>[1]TDSheet!$I$597</f>
        <v>7.2</v>
      </c>
      <c r="M74" s="19"/>
      <c r="N74" s="19"/>
      <c r="O74" s="19"/>
      <c r="P74" s="19"/>
      <c r="Q74" s="23"/>
      <c r="R74" s="23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s="22" customFormat="1" ht="18" customHeight="1" x14ac:dyDescent="0.25">
      <c r="A75" s="39"/>
      <c r="B75" s="131" t="s">
        <v>244</v>
      </c>
      <c r="C75" s="131"/>
      <c r="D75" s="131"/>
      <c r="E75" s="131"/>
      <c r="F75" s="131"/>
      <c r="G75" s="105"/>
      <c r="H75" s="88" t="s">
        <v>1087</v>
      </c>
      <c r="I75" s="85" t="s">
        <v>1086</v>
      </c>
      <c r="J75" s="92">
        <f>[1]TDSheet!$G$1842</f>
        <v>2.2799999999999998</v>
      </c>
      <c r="K75" s="94">
        <f>[1]TDSheet!$H$1842</f>
        <v>2.19</v>
      </c>
      <c r="L75" s="94">
        <f>[1]TDSheet!$I$1842</f>
        <v>2.1</v>
      </c>
      <c r="M75" s="19"/>
      <c r="N75" s="19"/>
      <c r="O75" s="19"/>
      <c r="P75" s="19"/>
      <c r="Q75" s="23"/>
      <c r="R75" s="23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s="22" customFormat="1" ht="18" customHeight="1" x14ac:dyDescent="0.25">
      <c r="A76" s="39">
        <v>1.07</v>
      </c>
      <c r="B76" s="71" t="s">
        <v>468</v>
      </c>
      <c r="C76" s="63" t="s">
        <v>679</v>
      </c>
      <c r="D76" s="58">
        <f>[1]TDSheet!$G$126</f>
        <v>22.19</v>
      </c>
      <c r="E76" s="58">
        <f>[1]TDSheet!$H$126</f>
        <v>21.34</v>
      </c>
      <c r="F76" s="58">
        <f>[1]TDSheet!$I$126</f>
        <v>20.48</v>
      </c>
      <c r="G76" s="103"/>
      <c r="H76" s="88" t="s">
        <v>568</v>
      </c>
      <c r="I76" s="85" t="s">
        <v>783</v>
      </c>
      <c r="J76" s="92">
        <f>[1]TDSheet!$G$1276</f>
        <v>1.95</v>
      </c>
      <c r="K76" s="94">
        <f>[1]TDSheet!$H$1276</f>
        <v>1.88</v>
      </c>
      <c r="L76" s="94">
        <f>[1]TDSheet!$I$1276</f>
        <v>1.8</v>
      </c>
      <c r="M76" s="19"/>
      <c r="N76" s="19"/>
      <c r="O76" s="19"/>
      <c r="P76" s="19"/>
      <c r="Q76" s="23"/>
      <c r="R76" s="23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s="22" customFormat="1" ht="18" customHeight="1" x14ac:dyDescent="0.25">
      <c r="A77" s="39"/>
      <c r="B77" s="35" t="s">
        <v>1055</v>
      </c>
      <c r="C77" s="85" t="s">
        <v>1054</v>
      </c>
      <c r="D77" s="91">
        <f>[1]TDSheet!$G$125</f>
        <v>22.17</v>
      </c>
      <c r="E77" s="86">
        <f>[1]TDSheet!$H$125</f>
        <v>21.31</v>
      </c>
      <c r="F77" s="87">
        <f>[1]TDSheet!$I$125</f>
        <v>20.46</v>
      </c>
      <c r="G77" s="105"/>
      <c r="H77" s="88" t="s">
        <v>569</v>
      </c>
      <c r="I77" s="85" t="s">
        <v>784</v>
      </c>
      <c r="J77" s="92">
        <f>[1]TDSheet!$G$325</f>
        <v>5.62</v>
      </c>
      <c r="K77" s="94">
        <f>[1]TDSheet!$H$325</f>
        <v>5.4</v>
      </c>
      <c r="L77" s="94">
        <f>[1]TDSheet!$I$325</f>
        <v>5.18</v>
      </c>
      <c r="M77" s="19"/>
      <c r="N77" s="19"/>
      <c r="O77" s="19"/>
      <c r="P77" s="19"/>
      <c r="Q77" s="23"/>
      <c r="R77" s="23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s="22" customFormat="1" ht="18" customHeight="1" x14ac:dyDescent="0.25">
      <c r="A78" s="39"/>
      <c r="B78" s="35" t="s">
        <v>1056</v>
      </c>
      <c r="C78" s="85" t="s">
        <v>1057</v>
      </c>
      <c r="D78" s="91">
        <f>[1]TDSheet!$G$767</f>
        <v>45.5</v>
      </c>
      <c r="E78" s="86">
        <f>[1]TDSheet!$H$767</f>
        <v>43.75</v>
      </c>
      <c r="F78" s="87">
        <f>[1]TDSheet!$I$767</f>
        <v>42</v>
      </c>
      <c r="G78" s="103"/>
      <c r="H78" s="35" t="s">
        <v>80</v>
      </c>
      <c r="I78" s="85" t="s">
        <v>412</v>
      </c>
      <c r="J78" s="92">
        <f>[1]TDSheet!$G$983</f>
        <v>2.15</v>
      </c>
      <c r="K78" s="94">
        <f>[1]TDSheet!$H$983</f>
        <v>2.06</v>
      </c>
      <c r="L78" s="94">
        <f>[1]TDSheet!$I$983</f>
        <v>1.98</v>
      </c>
      <c r="M78" s="19"/>
      <c r="N78" s="19"/>
      <c r="O78" s="19"/>
      <c r="P78" s="19"/>
      <c r="Q78" s="23"/>
      <c r="R78" s="23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s="22" customFormat="1" ht="18" customHeight="1" x14ac:dyDescent="0.25">
      <c r="A79" s="39"/>
      <c r="B79" s="71" t="s">
        <v>469</v>
      </c>
      <c r="C79" s="63" t="s">
        <v>680</v>
      </c>
      <c r="D79" s="58">
        <f>[1]TDSheet!$G$596</f>
        <v>7.11</v>
      </c>
      <c r="E79" s="65">
        <f>[1]TDSheet!$H$596</f>
        <v>6.84</v>
      </c>
      <c r="F79" s="59">
        <f>[1]TDSheet!$I$596</f>
        <v>6.56</v>
      </c>
      <c r="G79" s="105"/>
      <c r="H79" s="35" t="s">
        <v>1089</v>
      </c>
      <c r="I79" s="85" t="s">
        <v>1088</v>
      </c>
      <c r="J79" s="91">
        <f>[1]TDSheet!$G$2058</f>
        <v>8.6999999999999993</v>
      </c>
      <c r="K79" s="94">
        <f>[1]TDSheet!$H$2058</f>
        <v>8.36</v>
      </c>
      <c r="L79" s="94">
        <f>[1]TDSheet!$I$2058</f>
        <v>8.0299999999999994</v>
      </c>
      <c r="M79" s="19"/>
      <c r="N79" s="19"/>
      <c r="O79" s="19"/>
      <c r="P79" s="19"/>
      <c r="Q79" s="23"/>
      <c r="R79" s="23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s="22" customFormat="1" ht="18" customHeight="1" x14ac:dyDescent="0.25">
      <c r="A80" s="39"/>
      <c r="B80" s="142" t="s">
        <v>133</v>
      </c>
      <c r="C80" s="142"/>
      <c r="D80" s="142"/>
      <c r="E80" s="142"/>
      <c r="F80" s="142"/>
      <c r="G80" s="103"/>
      <c r="H80" s="125" t="s">
        <v>254</v>
      </c>
      <c r="I80" s="126"/>
      <c r="J80" s="126"/>
      <c r="K80" s="126"/>
      <c r="L80" s="127"/>
      <c r="M80" s="19"/>
      <c r="N80" s="19"/>
      <c r="O80" s="19"/>
      <c r="P80" s="19"/>
      <c r="Q80" s="23"/>
      <c r="R80" s="23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s="22" customFormat="1" ht="18" customHeight="1" x14ac:dyDescent="0.25">
      <c r="A81" s="72">
        <v>0.57999999999999996</v>
      </c>
      <c r="B81" s="35" t="s">
        <v>492</v>
      </c>
      <c r="C81" s="85" t="s">
        <v>705</v>
      </c>
      <c r="D81" s="83">
        <f>[1]TDSheet!$G$1064/10</f>
        <v>2.758</v>
      </c>
      <c r="E81" s="86">
        <f>[1]TDSheet!$H$1064/10</f>
        <v>2.3440000000000003</v>
      </c>
      <c r="F81" s="87">
        <f>[1]TDSheet!$I$1064/10</f>
        <v>2.206</v>
      </c>
      <c r="G81" s="105"/>
      <c r="H81" s="69" t="s">
        <v>81</v>
      </c>
      <c r="I81" s="68" t="s">
        <v>360</v>
      </c>
      <c r="J81" s="62">
        <f>[1]TDSheet!$G$1105</f>
        <v>1.07</v>
      </c>
      <c r="K81" s="73">
        <f>[1]TDSheet!$H$1105</f>
        <v>0.91</v>
      </c>
      <c r="L81" s="73">
        <f>[1]TDSheet!$I$1105</f>
        <v>0.86</v>
      </c>
      <c r="M81" s="19"/>
      <c r="N81" s="19"/>
      <c r="O81" s="19"/>
      <c r="P81" s="19"/>
      <c r="Q81" s="23"/>
      <c r="R81" s="23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s="30" customFormat="1" ht="18" customHeight="1" x14ac:dyDescent="0.25">
      <c r="A82" s="72">
        <v>0.16</v>
      </c>
      <c r="B82" s="35" t="s">
        <v>134</v>
      </c>
      <c r="C82" s="85" t="s">
        <v>131</v>
      </c>
      <c r="D82" s="83">
        <f>[1]TDSheet!$G$1595/20</f>
        <v>8.1864999999999988</v>
      </c>
      <c r="E82" s="86">
        <f>[1]TDSheet!$H$1595/20</f>
        <v>7.859</v>
      </c>
      <c r="F82" s="87">
        <f>[1]TDSheet!$I$1595/20</f>
        <v>7.5314999999999994</v>
      </c>
      <c r="G82" s="105"/>
      <c r="H82" s="88" t="s">
        <v>1091</v>
      </c>
      <c r="I82" s="85" t="s">
        <v>1090</v>
      </c>
      <c r="J82" s="92">
        <f>[1]TDSheet!$G$1103</f>
        <v>1.03</v>
      </c>
      <c r="K82" s="94">
        <f>[1]TDSheet!$H$1103</f>
        <v>0.87</v>
      </c>
      <c r="L82" s="94">
        <f>[1]TDSheet!$I$1103</f>
        <v>0.82</v>
      </c>
      <c r="M82" s="27"/>
      <c r="N82" s="27"/>
      <c r="O82" s="27"/>
      <c r="P82" s="27"/>
      <c r="Q82" s="28"/>
      <c r="R82" s="28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30" customFormat="1" ht="18" customHeight="1" x14ac:dyDescent="0.25">
      <c r="A83" s="72">
        <v>0.27</v>
      </c>
      <c r="B83" s="36" t="s">
        <v>135</v>
      </c>
      <c r="C83" s="85" t="s">
        <v>132</v>
      </c>
      <c r="D83" s="83">
        <f>[1]TDSheet!$G$1597/20</f>
        <v>5.3034999999999997</v>
      </c>
      <c r="E83" s="86">
        <f>[1]TDSheet!$H$1597/20</f>
        <v>4.508</v>
      </c>
      <c r="F83" s="87">
        <f>[1]TDSheet!$I$1597/20</f>
        <v>4.3215000000000003</v>
      </c>
      <c r="G83" s="106"/>
      <c r="H83" s="88" t="s">
        <v>1093</v>
      </c>
      <c r="I83" s="85" t="s">
        <v>1092</v>
      </c>
      <c r="J83" s="92">
        <f>[1]TDSheet!$G$262</f>
        <v>13.08</v>
      </c>
      <c r="K83" s="94">
        <f>[1]TDSheet!$H$262</f>
        <v>12.58</v>
      </c>
      <c r="L83" s="94">
        <f>[1]TDSheet!$I$262</f>
        <v>12.07</v>
      </c>
      <c r="M83" s="27"/>
      <c r="N83" s="27"/>
      <c r="O83" s="27"/>
      <c r="P83" s="27"/>
      <c r="Q83" s="28"/>
      <c r="R83" s="28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30" customFormat="1" ht="18" customHeight="1" x14ac:dyDescent="0.25">
      <c r="A84" s="72"/>
      <c r="B84" s="36" t="s">
        <v>137</v>
      </c>
      <c r="C84" s="85" t="s">
        <v>136</v>
      </c>
      <c r="D84" s="83">
        <f>[1]TDSheet!$G$1656</f>
        <v>3.14</v>
      </c>
      <c r="E84" s="86">
        <f>[1]TDSheet!$H$1656</f>
        <v>2.67</v>
      </c>
      <c r="F84" s="87">
        <f>[1]TDSheet!$I$1656</f>
        <v>2.5099999999999998</v>
      </c>
      <c r="G84" s="108"/>
      <c r="H84" s="88" t="s">
        <v>571</v>
      </c>
      <c r="I84" s="85" t="s">
        <v>780</v>
      </c>
      <c r="J84" s="92">
        <f>[1]TDSheet!$G$794</f>
        <v>5.76</v>
      </c>
      <c r="K84" s="94">
        <f>[1]TDSheet!$H$794</f>
        <v>5.54</v>
      </c>
      <c r="L84" s="94">
        <f>[1]TDSheet!$I$794</f>
        <v>5.32</v>
      </c>
      <c r="M84" s="27"/>
      <c r="N84" s="27"/>
      <c r="O84" s="27"/>
      <c r="P84" s="27"/>
      <c r="Q84" s="28"/>
      <c r="R84" s="28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30" customFormat="1" ht="18" customHeight="1" x14ac:dyDescent="0.25">
      <c r="A85" s="72">
        <v>0.38</v>
      </c>
      <c r="B85" s="88" t="s">
        <v>490</v>
      </c>
      <c r="C85" s="85" t="s">
        <v>703</v>
      </c>
      <c r="D85" s="83">
        <f>[1]TDSheet!$G$1805/10</f>
        <v>3.5609999999999999</v>
      </c>
      <c r="E85" s="86">
        <f>[1]TDSheet!$H$1805/10</f>
        <v>3.0270000000000001</v>
      </c>
      <c r="F85" s="87">
        <f>[1]TDSheet!$I$1805/10</f>
        <v>2.8489999999999998</v>
      </c>
      <c r="G85" s="103"/>
      <c r="H85" s="88" t="s">
        <v>1095</v>
      </c>
      <c r="I85" s="85" t="s">
        <v>1094</v>
      </c>
      <c r="J85" s="92">
        <f>[1]TDSheet!$G$119</f>
        <v>2.21</v>
      </c>
      <c r="K85" s="94">
        <f>[1]TDSheet!$H$119</f>
        <v>2.13</v>
      </c>
      <c r="L85" s="94">
        <f>[1]TDSheet!$I$119</f>
        <v>2.04</v>
      </c>
      <c r="M85" s="27"/>
      <c r="N85" s="27"/>
      <c r="O85" s="27"/>
      <c r="P85" s="27"/>
      <c r="Q85" s="28"/>
      <c r="R85" s="28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30" customFormat="1" ht="18" customHeight="1" x14ac:dyDescent="0.25">
      <c r="A86" s="72">
        <v>0.42</v>
      </c>
      <c r="B86" s="83" t="s">
        <v>142</v>
      </c>
      <c r="C86" s="85" t="s">
        <v>143</v>
      </c>
      <c r="D86" s="83">
        <f>[1]TDSheet!$G$1599/20</f>
        <v>4.6340000000000003</v>
      </c>
      <c r="E86" s="86">
        <f>[1]TDSheet!$H$1599/20</f>
        <v>3.9390000000000001</v>
      </c>
      <c r="F86" s="87">
        <f>[1]TDSheet!$I$1599/20</f>
        <v>3.7075000000000005</v>
      </c>
      <c r="G86" s="103"/>
      <c r="H86" s="88" t="s">
        <v>572</v>
      </c>
      <c r="I86" s="85" t="s">
        <v>781</v>
      </c>
      <c r="J86" s="92">
        <f>[1]TDSheet!$G$8</f>
        <v>14.53</v>
      </c>
      <c r="K86" s="94">
        <f>[1]TDSheet!$H$8</f>
        <v>13.98</v>
      </c>
      <c r="L86" s="94">
        <f>[1]TDSheet!$I$8</f>
        <v>13.42</v>
      </c>
      <c r="M86" s="27"/>
      <c r="N86" s="27"/>
      <c r="O86" s="27"/>
      <c r="P86" s="27"/>
      <c r="Q86" s="28"/>
      <c r="R86" s="28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30" customFormat="1" ht="18" customHeight="1" x14ac:dyDescent="0.25">
      <c r="A87" s="72">
        <v>0.65</v>
      </c>
      <c r="B87" s="83" t="s">
        <v>938</v>
      </c>
      <c r="C87" s="85" t="s">
        <v>959</v>
      </c>
      <c r="D87" s="84">
        <f>[1]TDSheet!$G$2377/20</f>
        <v>5.5880000000000001</v>
      </c>
      <c r="E87" s="86">
        <f>[1]TDSheet!$H$2377/20</f>
        <v>4.7494999999999994</v>
      </c>
      <c r="F87" s="87">
        <f>[1]TDSheet!$I$2377/20</f>
        <v>4.4700000000000006</v>
      </c>
      <c r="G87" s="103"/>
      <c r="H87" s="88" t="s">
        <v>1097</v>
      </c>
      <c r="I87" s="85" t="s">
        <v>1096</v>
      </c>
      <c r="J87" s="91">
        <f>[1]TDSheet!$G$2361</f>
        <v>12.03</v>
      </c>
      <c r="K87" s="94">
        <f>[1]TDSheet!$H$2361</f>
        <v>11.56</v>
      </c>
      <c r="L87" s="94">
        <f>[1]TDSheet!$I$2361</f>
        <v>11.1</v>
      </c>
      <c r="M87" s="27"/>
      <c r="N87" s="27"/>
      <c r="O87" s="27"/>
      <c r="P87" s="27"/>
      <c r="Q87" s="28"/>
      <c r="R87" s="2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30" customFormat="1" ht="18" customHeight="1" x14ac:dyDescent="0.25">
      <c r="A88" s="72">
        <v>0.47</v>
      </c>
      <c r="B88" s="88" t="s">
        <v>470</v>
      </c>
      <c r="C88" s="85" t="s">
        <v>683</v>
      </c>
      <c r="D88" s="83">
        <f>[1]TDSheet!$G$1422/10</f>
        <v>2.34</v>
      </c>
      <c r="E88" s="86">
        <f>[1]TDSheet!$H$1422/10</f>
        <v>1.9890000000000001</v>
      </c>
      <c r="F88" s="87">
        <f>[1]TDSheet!$I$1422/10</f>
        <v>1.8719999999999999</v>
      </c>
      <c r="G88" s="103"/>
      <c r="H88" s="88" t="s">
        <v>1099</v>
      </c>
      <c r="I88" s="85" t="s">
        <v>1098</v>
      </c>
      <c r="J88" s="91">
        <f>[1]TDSheet!$G$7</f>
        <v>14.53</v>
      </c>
      <c r="K88" s="94">
        <f>[1]TDSheet!$H$7</f>
        <v>13.98</v>
      </c>
      <c r="L88" s="94">
        <f>[1]TDSheet!$I$7</f>
        <v>13.42</v>
      </c>
      <c r="M88" s="27"/>
      <c r="N88" s="27"/>
      <c r="O88" s="27"/>
      <c r="P88" s="27"/>
      <c r="Q88" s="28"/>
      <c r="R88" s="28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30" customFormat="1" ht="18" customHeight="1" x14ac:dyDescent="0.25">
      <c r="A89" s="72">
        <v>0.35</v>
      </c>
      <c r="B89" s="35" t="s">
        <v>164</v>
      </c>
      <c r="C89" s="85" t="s">
        <v>389</v>
      </c>
      <c r="D89" s="83">
        <f>[1]TDSheet!$G$1657</f>
        <v>4.13</v>
      </c>
      <c r="E89" s="86">
        <f>[1]TDSheet!$H$1657</f>
        <v>3.51</v>
      </c>
      <c r="F89" s="87">
        <f>[1]TDSheet!$I$1657</f>
        <v>3.3</v>
      </c>
      <c r="G89" s="103"/>
      <c r="H89" s="88" t="s">
        <v>570</v>
      </c>
      <c r="I89" s="85" t="s">
        <v>782</v>
      </c>
      <c r="J89" s="91">
        <f>[1]TDSheet!$G$1102</f>
        <v>26.48</v>
      </c>
      <c r="K89" s="94">
        <f>[1]TDSheet!$H$1102</f>
        <v>22.51</v>
      </c>
      <c r="L89" s="94">
        <f>[1]TDSheet!$I$1102</f>
        <v>21.18</v>
      </c>
      <c r="M89" s="27"/>
      <c r="N89" s="27"/>
      <c r="O89" s="27"/>
      <c r="P89" s="27"/>
      <c r="Q89" s="28"/>
      <c r="R89" s="28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30" customFormat="1" ht="18" customHeight="1" x14ac:dyDescent="0.25">
      <c r="A90" s="72">
        <v>0.37</v>
      </c>
      <c r="B90" s="88" t="s">
        <v>483</v>
      </c>
      <c r="C90" s="85" t="s">
        <v>696</v>
      </c>
      <c r="D90" s="83">
        <f>[1]TDSheet!$G$1696/20</f>
        <v>2.2774999999999999</v>
      </c>
      <c r="E90" s="86">
        <f>[1]TDSheet!$H$1696/20</f>
        <v>1.9359999999999999</v>
      </c>
      <c r="F90" s="87">
        <f>[1]TDSheet!$I$1696/20</f>
        <v>1.8219999999999998</v>
      </c>
      <c r="G90" s="103"/>
      <c r="H90" s="36" t="s">
        <v>1101</v>
      </c>
      <c r="I90" s="85" t="s">
        <v>1100</v>
      </c>
      <c r="J90" s="91">
        <f>[1]TDSheet!$G$1154</f>
        <v>5.76</v>
      </c>
      <c r="K90" s="94">
        <f>[1]TDSheet!$H$1154</f>
        <v>5.54</v>
      </c>
      <c r="L90" s="94">
        <f>[1]TDSheet!$I$1154</f>
        <v>5.32</v>
      </c>
      <c r="M90" s="27"/>
      <c r="N90" s="27"/>
      <c r="O90" s="27"/>
      <c r="P90" s="27"/>
      <c r="Q90" s="28"/>
      <c r="R90" s="28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30" customFormat="1" ht="18" customHeight="1" x14ac:dyDescent="0.25">
      <c r="A91" s="72">
        <v>0.24</v>
      </c>
      <c r="B91" s="88" t="s">
        <v>489</v>
      </c>
      <c r="C91" s="85" t="s">
        <v>702</v>
      </c>
      <c r="D91" s="83">
        <f>[1]TDSheet!$G$1807/10</f>
        <v>4.5469999999999997</v>
      </c>
      <c r="E91" s="86">
        <f>[1]TDSheet!$H$1807/10</f>
        <v>3.8649999999999998</v>
      </c>
      <c r="F91" s="87">
        <f>[1]TDSheet!$I$1807/10</f>
        <v>3.6380000000000003</v>
      </c>
      <c r="G91" s="103"/>
      <c r="H91" s="35" t="s">
        <v>83</v>
      </c>
      <c r="I91" s="85" t="s">
        <v>82</v>
      </c>
      <c r="J91" s="92">
        <f>[1]TDSheet!$G$128</f>
        <v>3.74</v>
      </c>
      <c r="K91" s="94">
        <f>[1]TDSheet!$H$128</f>
        <v>3.6</v>
      </c>
      <c r="L91" s="94">
        <f>[1]TDSheet!$I$128</f>
        <v>3.46</v>
      </c>
      <c r="N91" s="27"/>
      <c r="O91" s="27"/>
      <c r="P91" s="27"/>
      <c r="Q91" s="28"/>
      <c r="R91" s="28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30" customFormat="1" ht="18" customHeight="1" x14ac:dyDescent="0.25">
      <c r="A92" s="72"/>
      <c r="B92" s="88" t="s">
        <v>471</v>
      </c>
      <c r="C92" s="85" t="s">
        <v>684</v>
      </c>
      <c r="D92" s="83">
        <f>[1]TDSheet!$G$613/10</f>
        <v>1.9019999999999999</v>
      </c>
      <c r="E92" s="86">
        <f>[1]TDSheet!$H$613/10</f>
        <v>1.6160000000000001</v>
      </c>
      <c r="F92" s="87">
        <f>[1]TDSheet!$I$613/10</f>
        <v>1.5210000000000001</v>
      </c>
      <c r="G92" s="103"/>
      <c r="H92" s="88" t="s">
        <v>1186</v>
      </c>
      <c r="I92" s="85" t="s">
        <v>1194</v>
      </c>
      <c r="J92" s="92">
        <f>[1]TDSheet!$G$3145</f>
        <v>12.18</v>
      </c>
      <c r="K92" s="94">
        <f>[1]TDSheet!$H$3145</f>
        <v>11.71</v>
      </c>
      <c r="L92" s="94">
        <f>[1]TDSheet!$I$3145</f>
        <v>11.24</v>
      </c>
      <c r="M92" s="27"/>
      <c r="N92" s="27"/>
      <c r="O92" s="27"/>
      <c r="P92" s="27"/>
      <c r="Q92" s="28"/>
      <c r="R92" s="28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30" customFormat="1" ht="18" customHeight="1" x14ac:dyDescent="0.25">
      <c r="A93" s="72"/>
      <c r="B93" s="36" t="s">
        <v>147</v>
      </c>
      <c r="C93" s="85" t="s">
        <v>146</v>
      </c>
      <c r="D93" s="83">
        <f>[1]TDSheet!$G$1600/20</f>
        <v>4.351</v>
      </c>
      <c r="E93" s="86">
        <f>[1]TDSheet!$H$1600/20</f>
        <v>3.7064999999999997</v>
      </c>
      <c r="F93" s="87">
        <f>[1]TDSheet!$I$1600/20</f>
        <v>3.5454999999999997</v>
      </c>
      <c r="G93" s="103"/>
      <c r="H93" s="88" t="s">
        <v>1187</v>
      </c>
      <c r="I93" s="85" t="s">
        <v>1195</v>
      </c>
      <c r="J93" s="92">
        <f>[1]TDSheet!$G$3146</f>
        <v>4.26</v>
      </c>
      <c r="K93" s="94">
        <f>[1]TDSheet!$H$3146</f>
        <v>4.0999999999999996</v>
      </c>
      <c r="L93" s="94">
        <f>[1]TDSheet!$I$3146</f>
        <v>3.94</v>
      </c>
      <c r="M93" s="27"/>
      <c r="N93" s="27"/>
      <c r="O93" s="27"/>
      <c r="P93" s="27"/>
      <c r="Q93" s="28"/>
      <c r="R93" s="28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30" customFormat="1" ht="18" customHeight="1" x14ac:dyDescent="0.25">
      <c r="A94" s="72"/>
      <c r="B94" s="88" t="s">
        <v>484</v>
      </c>
      <c r="C94" s="85" t="s">
        <v>697</v>
      </c>
      <c r="D94" s="83">
        <f>[1]TDSheet!$G$1697/20</f>
        <v>2.1614999999999998</v>
      </c>
      <c r="E94" s="86">
        <f>[1]TDSheet!$H$1697/20</f>
        <v>1.8370000000000002</v>
      </c>
      <c r="F94" s="87">
        <f>[1]TDSheet!$I$1697/20</f>
        <v>1.7289999999999999</v>
      </c>
      <c r="G94" s="105"/>
      <c r="H94" s="88" t="s">
        <v>1188</v>
      </c>
      <c r="I94" s="85" t="s">
        <v>1196</v>
      </c>
      <c r="J94" s="92">
        <f>[1]TDSheet!$G$3147</f>
        <v>5.43</v>
      </c>
      <c r="K94" s="94">
        <f>[1]TDSheet!$H$3147</f>
        <v>5.23</v>
      </c>
      <c r="L94" s="94">
        <f>[1]TDSheet!$I$3147</f>
        <v>5.0199999999999996</v>
      </c>
      <c r="M94" s="27"/>
      <c r="N94" s="27"/>
      <c r="O94" s="27"/>
      <c r="P94" s="27"/>
      <c r="Q94" s="28"/>
      <c r="R94" s="28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30" customFormat="1" ht="18" customHeight="1" x14ac:dyDescent="0.25">
      <c r="A95" s="72">
        <v>0.91</v>
      </c>
      <c r="B95" s="88" t="s">
        <v>491</v>
      </c>
      <c r="C95" s="85" t="s">
        <v>704</v>
      </c>
      <c r="D95" s="83">
        <f>[1]TDSheet!$G$1806/10</f>
        <v>3.8250000000000002</v>
      </c>
      <c r="E95" s="86">
        <f>[1]TDSheet!$H$1806/10</f>
        <v>3.2509999999999999</v>
      </c>
      <c r="F95" s="87">
        <f>[1]TDSheet!$I$1806/10</f>
        <v>3.06</v>
      </c>
      <c r="G95" s="105"/>
      <c r="H95" s="88" t="s">
        <v>1189</v>
      </c>
      <c r="I95" s="85" t="s">
        <v>1197</v>
      </c>
      <c r="J95" s="92">
        <f>[1]TDSheet!$G$3148</f>
        <v>22.36</v>
      </c>
      <c r="K95" s="94">
        <f>[1]TDSheet!$H$3148</f>
        <v>21.5</v>
      </c>
      <c r="L95" s="94">
        <f>[1]TDSheet!$I$3148</f>
        <v>20.64</v>
      </c>
      <c r="M95" s="27"/>
      <c r="N95" s="27"/>
      <c r="O95" s="27"/>
      <c r="P95" s="27"/>
      <c r="Q95" s="28"/>
      <c r="R95" s="28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30" customFormat="1" ht="18" customHeight="1" x14ac:dyDescent="0.25">
      <c r="A96" s="72">
        <v>0.81</v>
      </c>
      <c r="B96" s="36" t="s">
        <v>907</v>
      </c>
      <c r="C96" s="85" t="s">
        <v>906</v>
      </c>
      <c r="D96" s="83">
        <f>[1]TDSheet!$G$1612/10</f>
        <v>13.002000000000001</v>
      </c>
      <c r="E96" s="86">
        <f>[1]TDSheet!$H$1612/10</f>
        <v>12.481999999999999</v>
      </c>
      <c r="F96" s="87">
        <f>[1]TDSheet!$I$1612/10</f>
        <v>11.962</v>
      </c>
      <c r="G96" s="105"/>
      <c r="H96" s="131" t="s">
        <v>255</v>
      </c>
      <c r="I96" s="131"/>
      <c r="J96" s="131"/>
      <c r="K96" s="131"/>
      <c r="L96" s="131"/>
      <c r="M96" s="27"/>
      <c r="N96" s="27"/>
      <c r="O96" s="27"/>
      <c r="P96" s="27"/>
      <c r="Q96" s="28"/>
      <c r="R96" s="28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31" s="30" customFormat="1" ht="18" customHeight="1" x14ac:dyDescent="0.25">
      <c r="A97" s="72">
        <v>1.01</v>
      </c>
      <c r="B97" s="36" t="s">
        <v>908</v>
      </c>
      <c r="C97" s="85" t="s">
        <v>909</v>
      </c>
      <c r="D97" s="83">
        <f>[1]TDSheet!$G$1610/10</f>
        <v>13.002000000000001</v>
      </c>
      <c r="E97" s="86">
        <f>[1]TDSheet!$H$1610/10</f>
        <v>12.481999999999999</v>
      </c>
      <c r="F97" s="87">
        <f>[1]TDSheet!$I$1610/10</f>
        <v>11.962</v>
      </c>
      <c r="G97" s="105"/>
      <c r="H97" s="35" t="s">
        <v>1103</v>
      </c>
      <c r="I97" s="85" t="s">
        <v>1102</v>
      </c>
      <c r="J97" s="92">
        <f>[1]TDSheet!$G$1055</f>
        <v>2.98</v>
      </c>
      <c r="K97" s="94">
        <f>[1]TDSheet!$H$1055</f>
        <v>2.5299999999999998</v>
      </c>
      <c r="L97" s="94">
        <f>[1]TDSheet!$I$1055</f>
        <v>2.38</v>
      </c>
      <c r="M97" s="27"/>
      <c r="N97" s="27"/>
      <c r="O97" s="28"/>
      <c r="P97" s="28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31" s="30" customFormat="1" ht="18" customHeight="1" x14ac:dyDescent="0.25">
      <c r="A98" s="72">
        <v>0.71</v>
      </c>
      <c r="B98" s="36" t="s">
        <v>939</v>
      </c>
      <c r="C98" s="85" t="s">
        <v>960</v>
      </c>
      <c r="D98" s="84">
        <f>[1]TDSheet!$G$1611/10</f>
        <v>13.002000000000001</v>
      </c>
      <c r="E98" s="86">
        <f>[1]TDSheet!$H$1611/10</f>
        <v>12.481999999999999</v>
      </c>
      <c r="F98" s="87">
        <f>[1]TDSheet!$I$1611/10</f>
        <v>11.962</v>
      </c>
      <c r="G98" s="105"/>
      <c r="H98" s="67" t="s">
        <v>85</v>
      </c>
      <c r="I98" s="68" t="s">
        <v>84</v>
      </c>
      <c r="J98" s="62">
        <f>[1]TDSheet!$G$734</f>
        <v>2.4300000000000002</v>
      </c>
      <c r="K98" s="73">
        <f>[1]TDSheet!$H$734</f>
        <v>2.34</v>
      </c>
      <c r="L98" s="73">
        <f>[1]TDSheet!$I$734</f>
        <v>2.2400000000000002</v>
      </c>
      <c r="M98" s="27"/>
      <c r="N98" s="27"/>
      <c r="O98" s="28"/>
      <c r="P98" s="28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31" s="30" customFormat="1" ht="18" customHeight="1" x14ac:dyDescent="0.25">
      <c r="A99" s="72">
        <v>1.07</v>
      </c>
      <c r="B99" s="35" t="s">
        <v>442</v>
      </c>
      <c r="C99" s="85" t="s">
        <v>364</v>
      </c>
      <c r="D99" s="83">
        <f>[1]TDSheet!$G$1613/20</f>
        <v>3.8564999999999996</v>
      </c>
      <c r="E99" s="86">
        <f>[1]TDSheet!$H$1613/20</f>
        <v>3.278</v>
      </c>
      <c r="F99" s="87">
        <f>[1]TDSheet!$I$1613/20</f>
        <v>3.085</v>
      </c>
      <c r="G99" s="105"/>
      <c r="H99" s="71" t="s">
        <v>573</v>
      </c>
      <c r="I99" s="68" t="s">
        <v>786</v>
      </c>
      <c r="J99" s="62">
        <f>[1]TDSheet!$G$2259</f>
        <v>5.3</v>
      </c>
      <c r="K99" s="73">
        <f>[1]TDSheet!$H$2259</f>
        <v>4.8899999999999997</v>
      </c>
      <c r="L99" s="73">
        <f>[1]TDSheet!$I$2259</f>
        <v>4.6900000000000004</v>
      </c>
      <c r="M99" s="27"/>
      <c r="N99" s="27"/>
      <c r="O99" s="28"/>
      <c r="P99" s="28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31" s="30" customFormat="1" ht="18" customHeight="1" x14ac:dyDescent="0.25">
      <c r="A100" s="72">
        <v>0.55000000000000004</v>
      </c>
      <c r="B100" s="35" t="s">
        <v>162</v>
      </c>
      <c r="C100" s="85" t="s">
        <v>160</v>
      </c>
      <c r="D100" s="83">
        <f>[1]TDSheet!$G$1419/20</f>
        <v>7.6584999999999992</v>
      </c>
      <c r="E100" s="86">
        <f>[1]TDSheet!$H$1419/20</f>
        <v>6.5095000000000001</v>
      </c>
      <c r="F100" s="87">
        <f>[1]TDSheet!$I$1419/20</f>
        <v>6.1270000000000007</v>
      </c>
      <c r="G100" s="103"/>
      <c r="H100" s="71" t="s">
        <v>574</v>
      </c>
      <c r="I100" s="68" t="s">
        <v>787</v>
      </c>
      <c r="J100" s="62">
        <f>[1]TDSheet!$G$1876</f>
        <v>7.74</v>
      </c>
      <c r="K100" s="73">
        <f>[1]TDSheet!$H$1876</f>
        <v>7.44</v>
      </c>
      <c r="L100" s="73">
        <f>[1]TDSheet!$I$1876</f>
        <v>7.14</v>
      </c>
      <c r="M100" s="27"/>
      <c r="N100" s="27"/>
      <c r="O100" s="28"/>
      <c r="P100" s="28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31" s="30" customFormat="1" ht="18" customHeight="1" x14ac:dyDescent="0.25">
      <c r="A101" s="72">
        <v>0.71</v>
      </c>
      <c r="B101" s="88" t="s">
        <v>479</v>
      </c>
      <c r="C101" s="85" t="s">
        <v>692</v>
      </c>
      <c r="D101" s="83">
        <f>[1]TDSheet!$G$1454/20</f>
        <v>9.7590000000000003</v>
      </c>
      <c r="E101" s="86">
        <f>[1]TDSheet!$H$1454/20</f>
        <v>8.2949999999999999</v>
      </c>
      <c r="F101" s="87">
        <f>[1]TDSheet!$I$1454/20</f>
        <v>7.8069999999999995</v>
      </c>
      <c r="G101" s="103"/>
      <c r="H101" s="71" t="s">
        <v>575</v>
      </c>
      <c r="I101" s="68" t="s">
        <v>788</v>
      </c>
      <c r="J101" s="62">
        <f>[1]TDSheet!$G$1898</f>
        <v>10.96</v>
      </c>
      <c r="K101" s="73">
        <f>[1]TDSheet!$H$1898</f>
        <v>10.54</v>
      </c>
      <c r="L101" s="73">
        <f>[1]TDSheet!$I$1898</f>
        <v>10.119999999999999</v>
      </c>
      <c r="M101" s="27"/>
      <c r="N101" s="27"/>
      <c r="O101" s="28"/>
      <c r="P101" s="28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</row>
    <row r="102" spans="1:31" s="30" customFormat="1" ht="18" customHeight="1" x14ac:dyDescent="0.25">
      <c r="A102" s="72">
        <v>1.27</v>
      </c>
      <c r="B102" s="35" t="s">
        <v>163</v>
      </c>
      <c r="C102" s="85" t="s">
        <v>161</v>
      </c>
      <c r="D102" s="83">
        <f>[1]TDSheet!$G$1455/20</f>
        <v>9.3055000000000003</v>
      </c>
      <c r="E102" s="86">
        <f>[1]TDSheet!$H$1455/20</f>
        <v>7.9094999999999995</v>
      </c>
      <c r="F102" s="87">
        <f>[1]TDSheet!$I$1455/20</f>
        <v>7.4444999999999997</v>
      </c>
      <c r="G102" s="105"/>
      <c r="H102" s="35" t="s">
        <v>87</v>
      </c>
      <c r="I102" s="85" t="s">
        <v>86</v>
      </c>
      <c r="J102" s="92">
        <f>[1]TDSheet!$G$159</f>
        <v>2.63</v>
      </c>
      <c r="K102" s="94">
        <f>[1]TDSheet!$H$159</f>
        <v>2.5299999999999998</v>
      </c>
      <c r="L102" s="94">
        <f>[1]TDSheet!$I$159</f>
        <v>2.42</v>
      </c>
      <c r="M102" s="27"/>
      <c r="N102" s="27"/>
      <c r="O102" s="27"/>
      <c r="P102" s="27"/>
      <c r="Q102" s="28"/>
      <c r="R102" s="28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30" customFormat="1" ht="18" customHeight="1" x14ac:dyDescent="0.25">
      <c r="A103" s="72">
        <v>1.4</v>
      </c>
      <c r="B103" s="88" t="s">
        <v>480</v>
      </c>
      <c r="C103" s="85" t="s">
        <v>693</v>
      </c>
      <c r="D103" s="83">
        <f>[1]TDSheet!$G$1420/20</f>
        <v>10.420500000000001</v>
      </c>
      <c r="E103" s="86">
        <f>[1]TDSheet!$H$1420/20</f>
        <v>8.8569999999999993</v>
      </c>
      <c r="F103" s="87">
        <f>[1]TDSheet!$I$1420/20</f>
        <v>8.3360000000000003</v>
      </c>
      <c r="G103" s="105"/>
      <c r="H103" s="35" t="s">
        <v>1185</v>
      </c>
      <c r="I103" s="85" t="s">
        <v>1198</v>
      </c>
      <c r="J103" s="92">
        <f>[1]TDSheet!$G$3141</f>
        <v>5.08</v>
      </c>
      <c r="K103" s="94">
        <f>[1]TDSheet!$H$3141</f>
        <v>4.8899999999999997</v>
      </c>
      <c r="L103" s="94">
        <f>[1]TDSheet!$I$3141</f>
        <v>4.6900000000000004</v>
      </c>
      <c r="M103" s="27"/>
      <c r="N103" s="27"/>
      <c r="O103" s="27"/>
      <c r="P103" s="27"/>
      <c r="Q103" s="28"/>
      <c r="R103" s="28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30" customFormat="1" ht="18" customHeight="1" x14ac:dyDescent="0.25">
      <c r="A104" s="72">
        <v>2.12</v>
      </c>
      <c r="B104" s="88" t="s">
        <v>940</v>
      </c>
      <c r="C104" s="85" t="s">
        <v>961</v>
      </c>
      <c r="D104" s="84">
        <f>[1]TDSheet!$G$1799/20</f>
        <v>2.8485</v>
      </c>
      <c r="E104" s="86">
        <f>[1]TDSheet!$H$1799/20</f>
        <v>2.4210000000000003</v>
      </c>
      <c r="F104" s="87">
        <f>[1]TDSheet!$I$1799/20</f>
        <v>2.2789999999999999</v>
      </c>
      <c r="G104" s="103"/>
      <c r="H104" s="69" t="s">
        <v>89</v>
      </c>
      <c r="I104" s="68" t="s">
        <v>88</v>
      </c>
      <c r="J104" s="62">
        <f>[1]TDSheet!$G$490</f>
        <v>5.72</v>
      </c>
      <c r="K104" s="73">
        <f>[1]TDSheet!$H$490</f>
        <v>5.5</v>
      </c>
      <c r="L104" s="73">
        <f>[1]TDSheet!$I$490</f>
        <v>5.28</v>
      </c>
      <c r="M104" s="27"/>
      <c r="N104" s="27"/>
      <c r="O104" s="27"/>
      <c r="P104" s="27"/>
      <c r="Q104" s="28"/>
      <c r="R104" s="28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30" customFormat="1" ht="18" customHeight="1" x14ac:dyDescent="0.25">
      <c r="A105" s="72"/>
      <c r="B105" s="88" t="s">
        <v>941</v>
      </c>
      <c r="C105" s="85" t="s">
        <v>962</v>
      </c>
      <c r="D105" s="84">
        <f>[1]TDSheet!$G$1796/20</f>
        <v>2.7789999999999999</v>
      </c>
      <c r="E105" s="86">
        <f>[1]TDSheet!$H$1796/20</f>
        <v>2.3620000000000001</v>
      </c>
      <c r="F105" s="87">
        <f>[1]TDSheet!$I$1796/20</f>
        <v>2.2229999999999999</v>
      </c>
      <c r="G105" s="105"/>
      <c r="H105" s="69" t="s">
        <v>91</v>
      </c>
      <c r="I105" s="68" t="s">
        <v>90</v>
      </c>
      <c r="J105" s="62">
        <f>[1]TDSheet!$G$286</f>
        <v>35.69</v>
      </c>
      <c r="K105" s="73">
        <f>[1]TDSheet!$H$286</f>
        <v>34.31</v>
      </c>
      <c r="L105" s="73">
        <f>[1]TDSheet!$I$286</f>
        <v>32.94</v>
      </c>
      <c r="M105" s="27"/>
      <c r="N105" s="27"/>
      <c r="O105" s="27"/>
      <c r="P105" s="27"/>
      <c r="Q105" s="28"/>
      <c r="R105" s="28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30" customFormat="1" ht="18" customHeight="1" x14ac:dyDescent="0.25">
      <c r="A106" s="72">
        <v>0.79</v>
      </c>
      <c r="B106" s="88" t="s">
        <v>496</v>
      </c>
      <c r="C106" s="89" t="s">
        <v>709</v>
      </c>
      <c r="D106" s="90">
        <f>[1]TDSheet!$G$1070/20</f>
        <v>3.3624999999999998</v>
      </c>
      <c r="E106" s="86">
        <f>[1]TDSheet!$H$1070/20</f>
        <v>2.8579999999999997</v>
      </c>
      <c r="F106" s="87">
        <f>[1]TDSheet!$I$1070/20</f>
        <v>2.69</v>
      </c>
      <c r="G106" s="105"/>
      <c r="H106" s="125" t="s">
        <v>256</v>
      </c>
      <c r="I106" s="126"/>
      <c r="J106" s="126"/>
      <c r="K106" s="126"/>
      <c r="L106" s="127"/>
      <c r="M106" s="27"/>
      <c r="N106" s="27"/>
      <c r="O106" s="27"/>
      <c r="P106" s="27"/>
      <c r="Q106" s="28"/>
      <c r="R106" s="28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30" customFormat="1" ht="18" customHeight="1" x14ac:dyDescent="0.25">
      <c r="A107" s="72">
        <v>1.1200000000000001</v>
      </c>
      <c r="B107" s="88" t="s">
        <v>942</v>
      </c>
      <c r="C107" s="89" t="s">
        <v>963</v>
      </c>
      <c r="D107" s="90">
        <f>[1]TDSheet!$G$2120/10</f>
        <v>5.258</v>
      </c>
      <c r="E107" s="86">
        <f>[1]TDSheet!$H$2120/10</f>
        <v>4.4689999999999994</v>
      </c>
      <c r="F107" s="87">
        <f>[1]TDSheet!$I$2120/10</f>
        <v>4.2060000000000004</v>
      </c>
      <c r="G107" s="105"/>
      <c r="H107" s="67" t="s">
        <v>93</v>
      </c>
      <c r="I107" s="68" t="s">
        <v>92</v>
      </c>
      <c r="J107" s="62">
        <f>[1]TDSheet!$G$929</f>
        <v>3.55</v>
      </c>
      <c r="K107" s="73">
        <f>[1]TDSheet!$H$929</f>
        <v>3.41</v>
      </c>
      <c r="L107" s="73">
        <f>[1]TDSheet!$I$929</f>
        <v>3.28</v>
      </c>
      <c r="M107" s="27"/>
      <c r="N107" s="27"/>
      <c r="O107" s="27"/>
      <c r="P107" s="27"/>
      <c r="Q107" s="28"/>
      <c r="R107" s="28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30" customFormat="1" ht="18" customHeight="1" x14ac:dyDescent="0.25">
      <c r="A108" s="39">
        <v>3.21</v>
      </c>
      <c r="B108" s="88" t="s">
        <v>481</v>
      </c>
      <c r="C108" s="85" t="s">
        <v>694</v>
      </c>
      <c r="D108" s="83">
        <f>[1]TDSheet!$G$1098/10</f>
        <v>3.714</v>
      </c>
      <c r="E108" s="86">
        <f>[1]TDSheet!$H$1098/10</f>
        <v>3.157</v>
      </c>
      <c r="F108" s="87">
        <f>[1]TDSheet!$I$1098/10</f>
        <v>2.9710000000000001</v>
      </c>
      <c r="G108" s="105"/>
      <c r="H108" s="71" t="s">
        <v>576</v>
      </c>
      <c r="I108" s="68" t="s">
        <v>785</v>
      </c>
      <c r="J108" s="62">
        <f>[1]TDSheet!$G$1875</f>
        <v>13.49</v>
      </c>
      <c r="K108" s="73">
        <f>[1]TDSheet!$H$1875</f>
        <v>12.98</v>
      </c>
      <c r="L108" s="73">
        <f>[1]TDSheet!$I$1875</f>
        <v>12.46</v>
      </c>
      <c r="M108" s="27"/>
      <c r="N108" s="27"/>
      <c r="O108" s="27"/>
      <c r="P108" s="27"/>
      <c r="Q108" s="28"/>
      <c r="R108" s="28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30" customFormat="1" ht="18" customHeight="1" x14ac:dyDescent="0.25">
      <c r="A109" s="39">
        <v>1.79</v>
      </c>
      <c r="B109" s="35" t="s">
        <v>167</v>
      </c>
      <c r="C109" s="85" t="s">
        <v>165</v>
      </c>
      <c r="D109" s="83">
        <f>[1]TDSheet!$G$1606/10</f>
        <v>8.58</v>
      </c>
      <c r="E109" s="86">
        <f>[1]TDSheet!$H$1606/10</f>
        <v>7.293000000000001</v>
      </c>
      <c r="F109" s="87">
        <f>[1]TDSheet!$I$1606/10</f>
        <v>6.8639999999999999</v>
      </c>
      <c r="G109" s="105"/>
      <c r="H109" s="36" t="s">
        <v>1104</v>
      </c>
      <c r="I109" s="85" t="s">
        <v>1105</v>
      </c>
      <c r="J109" s="92">
        <f>[1]TDSheet!$G$856</f>
        <v>2.64</v>
      </c>
      <c r="K109" s="94">
        <f>[1]TDSheet!$H$856</f>
        <v>2.54</v>
      </c>
      <c r="L109" s="94">
        <f>[1]TDSheet!$I$856</f>
        <v>2.44</v>
      </c>
      <c r="M109" s="27"/>
      <c r="N109" s="19"/>
      <c r="O109" s="19"/>
      <c r="P109" s="27"/>
    </row>
    <row r="110" spans="1:31" s="30" customFormat="1" ht="18" customHeight="1" x14ac:dyDescent="0.25">
      <c r="A110" s="39">
        <v>0.1</v>
      </c>
      <c r="B110" s="35" t="s">
        <v>943</v>
      </c>
      <c r="C110" s="85" t="s">
        <v>964</v>
      </c>
      <c r="D110" s="84">
        <f>[1]TDSheet!$G$2219/10</f>
        <v>4.2290000000000001</v>
      </c>
      <c r="E110" s="86">
        <f>[1]TDSheet!$H$2219/10</f>
        <v>3.5950000000000002</v>
      </c>
      <c r="F110" s="87">
        <f>[1]TDSheet!$I$2219/10</f>
        <v>3.383</v>
      </c>
      <c r="G110" s="103"/>
      <c r="H110" s="125" t="s">
        <v>257</v>
      </c>
      <c r="I110" s="126"/>
      <c r="J110" s="126"/>
      <c r="K110" s="126"/>
      <c r="L110" s="127"/>
      <c r="M110" s="27"/>
      <c r="N110" s="27"/>
      <c r="O110" s="27"/>
      <c r="P110" s="27"/>
    </row>
    <row r="111" spans="1:31" s="22" customFormat="1" ht="18" customHeight="1" x14ac:dyDescent="0.25">
      <c r="A111" s="39">
        <v>0.16</v>
      </c>
      <c r="B111" s="36" t="s">
        <v>145</v>
      </c>
      <c r="C111" s="85" t="s">
        <v>144</v>
      </c>
      <c r="D111" s="83">
        <f>[1]TDSheet!$G$1601/20</f>
        <v>9.3584999999999994</v>
      </c>
      <c r="E111" s="86">
        <f>[1]TDSheet!$H$1601/20</f>
        <v>7.9545000000000003</v>
      </c>
      <c r="F111" s="87">
        <f>[1]TDSheet!$I$1601/20</f>
        <v>7.4864999999999995</v>
      </c>
      <c r="G111" s="103"/>
      <c r="H111" s="67" t="s">
        <v>96</v>
      </c>
      <c r="I111" s="68" t="s">
        <v>94</v>
      </c>
      <c r="J111" s="62">
        <f>[1]TDSheet!$G$101</f>
        <v>3.29</v>
      </c>
      <c r="K111" s="73">
        <f>[1]TDSheet!$H$101</f>
        <v>3.16</v>
      </c>
      <c r="L111" s="73">
        <f>[1]TDSheet!$I$101</f>
        <v>3.04</v>
      </c>
      <c r="M111" s="27"/>
      <c r="N111" s="27"/>
      <c r="O111" s="27"/>
      <c r="P111" s="19"/>
    </row>
    <row r="112" spans="1:31" s="30" customFormat="1" ht="18" customHeight="1" x14ac:dyDescent="0.25">
      <c r="A112" s="39">
        <v>0.2</v>
      </c>
      <c r="B112" s="35" t="s">
        <v>168</v>
      </c>
      <c r="C112" s="85" t="s">
        <v>166</v>
      </c>
      <c r="D112" s="83">
        <f>[1]TDSheet!$G$1602/20</f>
        <v>6.7900000000000009</v>
      </c>
      <c r="E112" s="86">
        <f>[1]TDSheet!$H$1602/20</f>
        <v>6.5185000000000004</v>
      </c>
      <c r="F112" s="87">
        <f>[1]TDSheet!$I$1602/20</f>
        <v>6.2469999999999999</v>
      </c>
      <c r="G112" s="103"/>
      <c r="H112" s="67" t="s">
        <v>97</v>
      </c>
      <c r="I112" s="68" t="s">
        <v>95</v>
      </c>
      <c r="J112" s="62">
        <f>[1]TDSheet!$G$609</f>
        <v>1.59</v>
      </c>
      <c r="K112" s="73">
        <f>[1]TDSheet!$H$609</f>
        <v>1.35</v>
      </c>
      <c r="L112" s="73">
        <f>[1]TDSheet!$I$609</f>
        <v>1.27</v>
      </c>
      <c r="M112" s="19"/>
      <c r="N112" s="27"/>
      <c r="O112" s="27"/>
      <c r="P112" s="27"/>
    </row>
    <row r="113" spans="1:16" s="30" customFormat="1" ht="18" customHeight="1" x14ac:dyDescent="0.25">
      <c r="A113" s="39">
        <v>3.28</v>
      </c>
      <c r="B113" s="88" t="s">
        <v>482</v>
      </c>
      <c r="C113" s="85" t="s">
        <v>695</v>
      </c>
      <c r="D113" s="83">
        <f>[1]TDSheet!$G$1603/20</f>
        <v>11.076000000000001</v>
      </c>
      <c r="E113" s="86">
        <f>[1]TDSheet!$H$1603/20</f>
        <v>10.632999999999999</v>
      </c>
      <c r="F113" s="87">
        <f>[1]TDSheet!$I$1603/20</f>
        <v>10.190000000000001</v>
      </c>
      <c r="G113" s="103"/>
      <c r="H113" s="88" t="s">
        <v>1107</v>
      </c>
      <c r="I113" s="85" t="s">
        <v>1106</v>
      </c>
      <c r="J113" s="92">
        <f>[1]TDSheet!$G$2393</f>
        <v>1.3</v>
      </c>
      <c r="K113" s="94">
        <f>[1]TDSheet!$H$2393</f>
        <v>1.25</v>
      </c>
      <c r="L113" s="94">
        <f>[1]TDSheet!$I$2393</f>
        <v>1.2</v>
      </c>
      <c r="M113" s="27"/>
      <c r="N113" s="27"/>
      <c r="O113" s="27"/>
      <c r="P113" s="27"/>
    </row>
    <row r="114" spans="1:16" s="30" customFormat="1" ht="18" customHeight="1" x14ac:dyDescent="0.25">
      <c r="A114" s="39">
        <v>1.6</v>
      </c>
      <c r="B114" s="35" t="s">
        <v>141</v>
      </c>
      <c r="C114" s="85" t="s">
        <v>140</v>
      </c>
      <c r="D114" s="87">
        <f>[1]TDSheet!$G$1063/20</f>
        <v>1.8475000000000001</v>
      </c>
      <c r="E114" s="86">
        <f>[1]TDSheet!$H$1063/20</f>
        <v>1.5705</v>
      </c>
      <c r="F114" s="87">
        <f>[1]TDSheet!$I$1063/20</f>
        <v>1.478</v>
      </c>
      <c r="G114" s="103"/>
      <c r="H114" s="35" t="s">
        <v>1184</v>
      </c>
      <c r="I114" s="85" t="s">
        <v>1199</v>
      </c>
      <c r="J114" s="92">
        <f>[1]TDSheet!$G$2795</f>
        <v>8.8800000000000008</v>
      </c>
      <c r="K114" s="94">
        <f>[1]TDSheet!$H$2795</f>
        <v>8.23</v>
      </c>
      <c r="L114" s="94">
        <f>[1]TDSheet!$I$2795</f>
        <v>7.9</v>
      </c>
      <c r="M114" s="27"/>
      <c r="N114" s="27"/>
      <c r="O114" s="27"/>
      <c r="P114" s="27"/>
    </row>
    <row r="115" spans="1:16" s="30" customFormat="1" ht="18" customHeight="1" x14ac:dyDescent="0.25">
      <c r="A115" s="39">
        <v>0.23</v>
      </c>
      <c r="B115" s="88" t="s">
        <v>495</v>
      </c>
      <c r="C115" s="85" t="s">
        <v>708</v>
      </c>
      <c r="D115" s="83">
        <f>[1]TDSheet!$G$1926/10</f>
        <v>4.5630000000000006</v>
      </c>
      <c r="E115" s="86">
        <f>[1]TDSheet!$H$1926/10</f>
        <v>3.879</v>
      </c>
      <c r="F115" s="87">
        <f>[1]TDSheet!$I$1926/10</f>
        <v>3.65</v>
      </c>
      <c r="G115" s="103"/>
      <c r="H115" s="125" t="s">
        <v>258</v>
      </c>
      <c r="I115" s="126"/>
      <c r="J115" s="126"/>
      <c r="K115" s="126"/>
      <c r="L115" s="127"/>
      <c r="M115" s="27"/>
      <c r="N115" s="27"/>
      <c r="O115" s="27"/>
      <c r="P115" s="27"/>
    </row>
    <row r="116" spans="1:16" s="30" customFormat="1" ht="18" customHeight="1" x14ac:dyDescent="0.25">
      <c r="A116" s="39">
        <v>2.02</v>
      </c>
      <c r="B116" s="88" t="s">
        <v>945</v>
      </c>
      <c r="C116" s="85" t="s">
        <v>965</v>
      </c>
      <c r="D116" s="84">
        <f>[1]TDSheet!$G$1927/10</f>
        <v>5.24</v>
      </c>
      <c r="E116" s="86">
        <f>[1]TDSheet!$H$1927/10</f>
        <v>4.4539999999999997</v>
      </c>
      <c r="F116" s="87">
        <f>[1]TDSheet!$I$1927/10</f>
        <v>4.1920000000000002</v>
      </c>
      <c r="G116" s="103"/>
      <c r="H116" s="69" t="s">
        <v>99</v>
      </c>
      <c r="I116" s="68" t="s">
        <v>98</v>
      </c>
      <c r="J116" s="62">
        <f>[1]TDSheet!$G$608</f>
        <v>0.8</v>
      </c>
      <c r="K116" s="62">
        <f>[1]TDSheet!$H$608</f>
        <v>0.68</v>
      </c>
      <c r="L116" s="62">
        <f>[1]TDSheet!$I$608</f>
        <v>0.64</v>
      </c>
      <c r="M116" s="27"/>
      <c r="N116" s="27"/>
      <c r="O116" s="27"/>
      <c r="P116" s="27"/>
    </row>
    <row r="117" spans="1:16" s="30" customFormat="1" ht="18" customHeight="1" x14ac:dyDescent="0.25">
      <c r="A117" s="39">
        <v>3</v>
      </c>
      <c r="B117" s="35" t="s">
        <v>139</v>
      </c>
      <c r="C117" s="85" t="s">
        <v>138</v>
      </c>
      <c r="D117" s="83">
        <f>[1]TDSheet!$G$1062/10</f>
        <v>6.399</v>
      </c>
      <c r="E117" s="86">
        <f>[1]TDSheet!$H$1062/10</f>
        <v>5.4390000000000001</v>
      </c>
      <c r="F117" s="87">
        <f>[1]TDSheet!$I$1062/10</f>
        <v>5.12</v>
      </c>
      <c r="G117" s="103"/>
      <c r="H117" s="71" t="s">
        <v>578</v>
      </c>
      <c r="I117" s="68" t="s">
        <v>789</v>
      </c>
      <c r="J117" s="62">
        <f>[1]TDSheet!$G$641</f>
        <v>1.43</v>
      </c>
      <c r="K117" s="62">
        <f>[1]TDSheet!$H$641</f>
        <v>1.38</v>
      </c>
      <c r="L117" s="62">
        <f>[1]TDSheet!$I$641</f>
        <v>1.32</v>
      </c>
      <c r="M117" s="27"/>
      <c r="N117" s="27"/>
      <c r="O117" s="27"/>
      <c r="P117" s="27"/>
    </row>
    <row r="118" spans="1:16" s="30" customFormat="1" ht="18" customHeight="1" x14ac:dyDescent="0.25">
      <c r="A118" s="39">
        <v>0.3</v>
      </c>
      <c r="B118" s="88" t="s">
        <v>476</v>
      </c>
      <c r="C118" s="85" t="s">
        <v>689</v>
      </c>
      <c r="D118" s="83">
        <f>[1]TDSheet!$G$1059/100*8</f>
        <v>5.5136000000000003</v>
      </c>
      <c r="E118" s="86">
        <f>[1]TDSheet!$H$1059/100*8</f>
        <v>4.6863999999999999</v>
      </c>
      <c r="F118" s="87">
        <f>[1]TDSheet!$I$1059/100*8</f>
        <v>4.4112</v>
      </c>
      <c r="G118" s="103"/>
      <c r="H118" s="71" t="s">
        <v>579</v>
      </c>
      <c r="I118" s="68" t="s">
        <v>790</v>
      </c>
      <c r="J118" s="62">
        <f>[1]TDSheet!$G$108</f>
        <v>3.51</v>
      </c>
      <c r="K118" s="73">
        <f>[1]TDSheet!$H$108</f>
        <v>3.38</v>
      </c>
      <c r="L118" s="73">
        <f>[1]TDSheet!$I$108</f>
        <v>3.24</v>
      </c>
      <c r="M118" s="27"/>
      <c r="N118" s="19"/>
      <c r="O118" s="19"/>
      <c r="P118" s="27"/>
    </row>
    <row r="119" spans="1:16" s="30" customFormat="1" ht="18" customHeight="1" x14ac:dyDescent="0.25">
      <c r="A119" s="39">
        <v>0.49</v>
      </c>
      <c r="B119" s="36" t="s">
        <v>157</v>
      </c>
      <c r="C119" s="85" t="s">
        <v>154</v>
      </c>
      <c r="D119" s="83">
        <f>[1]TDSheet!$G$1060/100*8</f>
        <v>4.0007999999999999</v>
      </c>
      <c r="E119" s="86">
        <f>[1]TDSheet!$H$1060/100*8</f>
        <v>3.6936</v>
      </c>
      <c r="F119" s="87">
        <f>[1]TDSheet!$I$1060/100*8</f>
        <v>3.5392000000000001</v>
      </c>
      <c r="G119" s="103"/>
      <c r="H119" s="71" t="s">
        <v>581</v>
      </c>
      <c r="I119" s="68" t="s">
        <v>791</v>
      </c>
      <c r="J119" s="62">
        <f>[1]TDSheet!$G$118</f>
        <v>2.0299999999999998</v>
      </c>
      <c r="K119" s="73">
        <f>[1]TDSheet!$H$118</f>
        <v>1.95</v>
      </c>
      <c r="L119" s="73">
        <f>[1]TDSheet!$I$118</f>
        <v>1.87</v>
      </c>
      <c r="M119" s="27"/>
      <c r="N119" s="19"/>
      <c r="O119" s="19"/>
      <c r="P119" s="27"/>
    </row>
    <row r="120" spans="1:16" s="22" customFormat="1" ht="18" customHeight="1" x14ac:dyDescent="0.25">
      <c r="A120" s="39">
        <v>0.14000000000000001</v>
      </c>
      <c r="B120" s="88" t="s">
        <v>477</v>
      </c>
      <c r="C120" s="85" t="s">
        <v>690</v>
      </c>
      <c r="D120" s="83">
        <f>[1]TDSheet!$G$2220/100*8</f>
        <v>5.0856000000000003</v>
      </c>
      <c r="E120" s="86">
        <f>[1]TDSheet!$H$2220/100*8</f>
        <v>4.8816000000000006</v>
      </c>
      <c r="F120" s="87">
        <f>[1]TDSheet!$I$2220/100*8</f>
        <v>4.6783999999999999</v>
      </c>
      <c r="G120" s="103"/>
      <c r="H120" s="71" t="s">
        <v>582</v>
      </c>
      <c r="I120" s="68" t="s">
        <v>792</v>
      </c>
      <c r="J120" s="62">
        <f>[1]TDSheet!$G$1056</f>
        <v>3.3</v>
      </c>
      <c r="K120" s="73">
        <f>[1]TDSheet!$H$1056</f>
        <v>2.81</v>
      </c>
      <c r="L120" s="73">
        <f>[1]TDSheet!$I$1056</f>
        <v>2.64</v>
      </c>
      <c r="M120" s="27"/>
      <c r="N120" s="19"/>
      <c r="O120" s="19"/>
      <c r="P120" s="19"/>
    </row>
    <row r="121" spans="1:16" s="22" customFormat="1" ht="18" customHeight="1" x14ac:dyDescent="0.25">
      <c r="A121" s="39">
        <v>0.21</v>
      </c>
      <c r="B121" s="35" t="s">
        <v>155</v>
      </c>
      <c r="C121" s="85" t="s">
        <v>152</v>
      </c>
      <c r="D121" s="83">
        <f>[1]TDSheet!$G$1066</f>
        <v>3.84</v>
      </c>
      <c r="E121" s="86">
        <f>[1]TDSheet!$H$1066</f>
        <v>3.26</v>
      </c>
      <c r="F121" s="87">
        <f>[1]TDSheet!$I$1066</f>
        <v>3.07</v>
      </c>
      <c r="G121" s="103"/>
      <c r="H121" s="71" t="s">
        <v>577</v>
      </c>
      <c r="I121" s="68" t="s">
        <v>793</v>
      </c>
      <c r="J121" s="62">
        <f>[1]TDSheet!$G$1416</f>
        <v>0.99</v>
      </c>
      <c r="K121" s="73">
        <f>[1]TDSheet!$H$1416</f>
        <v>0.84</v>
      </c>
      <c r="L121" s="73">
        <f>[1]TDSheet!$I$1416</f>
        <v>0.79</v>
      </c>
      <c r="M121" s="19"/>
      <c r="N121" s="19"/>
      <c r="O121" s="19"/>
      <c r="P121" s="19"/>
    </row>
    <row r="122" spans="1:16" s="22" customFormat="1" ht="18" customHeight="1" x14ac:dyDescent="0.25">
      <c r="A122" s="39"/>
      <c r="B122" s="36" t="s">
        <v>156</v>
      </c>
      <c r="C122" s="85" t="s">
        <v>153</v>
      </c>
      <c r="D122" s="83">
        <f>[1]TDSheet!$G$1067</f>
        <v>3.95</v>
      </c>
      <c r="E122" s="86">
        <f>[1]TDSheet!$H$1067</f>
        <v>3.62</v>
      </c>
      <c r="F122" s="87">
        <f>[1]TDSheet!$I$1067</f>
        <v>3.45</v>
      </c>
      <c r="G122" s="103"/>
      <c r="H122" s="71" t="s">
        <v>580</v>
      </c>
      <c r="I122" s="68" t="s">
        <v>794</v>
      </c>
      <c r="J122" s="62">
        <f>[1]TDSheet!$G$730</f>
        <v>1.95</v>
      </c>
      <c r="K122" s="73">
        <f>[1]TDSheet!$H$730</f>
        <v>1.88</v>
      </c>
      <c r="L122" s="73">
        <f>[1]TDSheet!$I$730</f>
        <v>1.8</v>
      </c>
      <c r="M122" s="19"/>
      <c r="N122" s="19"/>
      <c r="O122" s="19"/>
      <c r="P122" s="19"/>
    </row>
    <row r="123" spans="1:16" s="22" customFormat="1" ht="18" customHeight="1" x14ac:dyDescent="0.25">
      <c r="A123" s="39"/>
      <c r="B123" s="88" t="s">
        <v>474</v>
      </c>
      <c r="C123" s="85" t="s">
        <v>687</v>
      </c>
      <c r="D123" s="83">
        <f>[1]TDSheet!$G$1425</f>
        <v>5.68</v>
      </c>
      <c r="E123" s="86">
        <f>[1]TDSheet!$H$1425</f>
        <v>5.25</v>
      </c>
      <c r="F123" s="87">
        <f>[1]TDSheet!$I$1425</f>
        <v>5.03</v>
      </c>
      <c r="G123" s="103"/>
      <c r="H123" s="71" t="s">
        <v>1023</v>
      </c>
      <c r="I123" s="68" t="s">
        <v>1022</v>
      </c>
      <c r="J123" s="62">
        <f>[1]TDSheet!$G$1189</f>
        <v>1.29</v>
      </c>
      <c r="K123" s="73">
        <f>[1]TDSheet!$H$1189</f>
        <v>1.24</v>
      </c>
      <c r="L123" s="73">
        <f>[1]TDSheet!$I$1189</f>
        <v>1.19</v>
      </c>
      <c r="M123" s="19"/>
      <c r="N123" s="19"/>
      <c r="O123" s="19"/>
      <c r="P123" s="19"/>
    </row>
    <row r="124" spans="1:16" s="22" customFormat="1" ht="18" customHeight="1" x14ac:dyDescent="0.25">
      <c r="A124" s="39">
        <v>1.1299999999999999</v>
      </c>
      <c r="B124" s="88" t="s">
        <v>475</v>
      </c>
      <c r="C124" s="85" t="s">
        <v>688</v>
      </c>
      <c r="D124" s="83">
        <f>[1]TDSheet!$G$1074</f>
        <v>11.6</v>
      </c>
      <c r="E124" s="86">
        <f>[1]TDSheet!$H$1074</f>
        <v>9.86</v>
      </c>
      <c r="F124" s="87">
        <f>[1]TDSheet!$I$1074</f>
        <v>9.2799999999999994</v>
      </c>
      <c r="G124" s="103"/>
      <c r="H124" s="71" t="s">
        <v>1025</v>
      </c>
      <c r="I124" s="68" t="s">
        <v>1024</v>
      </c>
      <c r="J124" s="62">
        <f>[1]TDSheet!$G$1891</f>
        <v>1.39</v>
      </c>
      <c r="K124" s="73">
        <f>[1]TDSheet!$H$1891</f>
        <v>1.34</v>
      </c>
      <c r="L124" s="73">
        <f>[1]TDSheet!$I$1891</f>
        <v>1.28</v>
      </c>
      <c r="M124" s="19"/>
      <c r="N124" s="27"/>
      <c r="O124" s="27"/>
      <c r="P124" s="19"/>
    </row>
    <row r="125" spans="1:16" s="30" customFormat="1" ht="18" customHeight="1" x14ac:dyDescent="0.25">
      <c r="A125" s="39">
        <v>0.42</v>
      </c>
      <c r="B125" s="88" t="s">
        <v>493</v>
      </c>
      <c r="C125" s="85" t="s">
        <v>706</v>
      </c>
      <c r="D125" s="83">
        <f>[1]TDSheet!$G$1918/10</f>
        <v>5.7909999999999995</v>
      </c>
      <c r="E125" s="86">
        <f>[1]TDSheet!$H$1918/10</f>
        <v>4.9219999999999997</v>
      </c>
      <c r="F125" s="87">
        <f>[1]TDSheet!$I$1918/10</f>
        <v>4.633</v>
      </c>
      <c r="G125" s="103"/>
      <c r="H125" s="71" t="s">
        <v>1029</v>
      </c>
      <c r="I125" s="68" t="s">
        <v>1028</v>
      </c>
      <c r="J125" s="62">
        <f>[1]TDSheet!$G$861</f>
        <v>3.69</v>
      </c>
      <c r="K125" s="73">
        <f>[1]TDSheet!$H$861</f>
        <v>3.55</v>
      </c>
      <c r="L125" s="73">
        <f>[1]TDSheet!$I$861</f>
        <v>3.41</v>
      </c>
      <c r="M125" s="19"/>
      <c r="N125" s="27"/>
      <c r="O125" s="27"/>
      <c r="P125" s="27"/>
    </row>
    <row r="126" spans="1:16" s="30" customFormat="1" ht="18" customHeight="1" x14ac:dyDescent="0.25">
      <c r="A126" s="39">
        <v>0.64</v>
      </c>
      <c r="B126" s="88" t="s">
        <v>494</v>
      </c>
      <c r="C126" s="85" t="s">
        <v>707</v>
      </c>
      <c r="D126" s="83">
        <f>[1]TDSheet!$G$1919/10</f>
        <v>5.7909999999999995</v>
      </c>
      <c r="E126" s="86">
        <f>[1]TDSheet!$H$1919/10</f>
        <v>4.9219999999999997</v>
      </c>
      <c r="F126" s="87">
        <f>[1]TDSheet!$I$1919/10</f>
        <v>4.633</v>
      </c>
      <c r="G126" s="103"/>
      <c r="H126" s="69" t="s">
        <v>1027</v>
      </c>
      <c r="I126" s="68" t="s">
        <v>1026</v>
      </c>
      <c r="J126" s="58">
        <f>[1]TDSheet!$G$245</f>
        <v>74.75</v>
      </c>
      <c r="K126" s="73">
        <f>[1]TDSheet!$H$245</f>
        <v>71.88</v>
      </c>
      <c r="L126" s="73">
        <f>[1]TDSheet!$I$245</f>
        <v>69</v>
      </c>
      <c r="M126" s="27"/>
      <c r="N126" s="27"/>
      <c r="O126" s="27"/>
      <c r="P126" s="27"/>
    </row>
    <row r="127" spans="1:16" s="30" customFormat="1" ht="18" customHeight="1" x14ac:dyDescent="0.25">
      <c r="A127" s="39">
        <v>2.79</v>
      </c>
      <c r="B127" s="88" t="s">
        <v>485</v>
      </c>
      <c r="C127" s="85" t="s">
        <v>698</v>
      </c>
      <c r="D127" s="83">
        <f>[1]TDSheet!$G$1050/10</f>
        <v>4.5890000000000004</v>
      </c>
      <c r="E127" s="86">
        <f>[1]TDSheet!$H$1050/10</f>
        <v>4.2060000000000004</v>
      </c>
      <c r="F127" s="87">
        <f>[1]TDSheet!$I$1050/10</f>
        <v>4.0149999999999997</v>
      </c>
      <c r="G127" s="103"/>
      <c r="H127" s="36" t="s">
        <v>101</v>
      </c>
      <c r="I127" s="85" t="s">
        <v>100</v>
      </c>
      <c r="J127" s="92">
        <f>[1]TDSheet!$G$762</f>
        <v>1.1100000000000001</v>
      </c>
      <c r="K127" s="94">
        <f>[1]TDSheet!$H$762</f>
        <v>1.06</v>
      </c>
      <c r="L127" s="94">
        <f>[1]TDSheet!$I$762</f>
        <v>1.02</v>
      </c>
      <c r="M127" s="27"/>
      <c r="N127" s="27"/>
      <c r="O127" s="27"/>
      <c r="P127" s="27"/>
    </row>
    <row r="128" spans="1:16" s="30" customFormat="1" ht="18" customHeight="1" x14ac:dyDescent="0.25">
      <c r="A128" s="39">
        <v>1.66</v>
      </c>
      <c r="B128" s="88" t="s">
        <v>486</v>
      </c>
      <c r="C128" s="85" t="s">
        <v>699</v>
      </c>
      <c r="D128" s="83">
        <f>[1]TDSheet!$G$1051/10</f>
        <v>4.6109999999999998</v>
      </c>
      <c r="E128" s="86">
        <f>[1]TDSheet!$H$1051/10</f>
        <v>3.9189999999999996</v>
      </c>
      <c r="F128" s="87">
        <f>[1]TDSheet!$I$1051/10</f>
        <v>3.6890000000000001</v>
      </c>
      <c r="G128" s="103"/>
      <c r="H128" s="35" t="s">
        <v>1183</v>
      </c>
      <c r="I128" s="85" t="s">
        <v>1200</v>
      </c>
      <c r="J128" s="92">
        <f>[1]TDSheet!$G$3067</f>
        <v>1.35</v>
      </c>
      <c r="K128" s="94">
        <f>[1]TDSheet!$H$3067</f>
        <v>1.3</v>
      </c>
      <c r="L128" s="94">
        <f>[1]TDSheet!$I$3067</f>
        <v>1.25</v>
      </c>
      <c r="M128" s="27"/>
      <c r="N128" s="27"/>
      <c r="O128" s="27"/>
      <c r="P128" s="27"/>
    </row>
    <row r="129" spans="1:16" s="30" customFormat="1" ht="18" customHeight="1" x14ac:dyDescent="0.25">
      <c r="A129" s="39">
        <v>2.31</v>
      </c>
      <c r="B129" s="88" t="s">
        <v>488</v>
      </c>
      <c r="C129" s="85" t="s">
        <v>701</v>
      </c>
      <c r="D129" s="83">
        <f>[1]TDSheet!$G$1072</f>
        <v>0.81</v>
      </c>
      <c r="E129" s="86">
        <f>[1]TDSheet!$H$1072</f>
        <v>0.78</v>
      </c>
      <c r="F129" s="87">
        <f>[1]TDSheet!$I$1072</f>
        <v>0.75</v>
      </c>
      <c r="G129" s="105"/>
      <c r="H129" s="143" t="s">
        <v>110</v>
      </c>
      <c r="I129" s="144"/>
      <c r="J129" s="144"/>
      <c r="K129" s="144"/>
      <c r="L129" s="145"/>
      <c r="M129" s="27"/>
      <c r="N129" s="27"/>
      <c r="O129" s="27"/>
      <c r="P129" s="27"/>
    </row>
    <row r="130" spans="1:16" s="30" customFormat="1" ht="18" customHeight="1" x14ac:dyDescent="0.25">
      <c r="A130" s="39">
        <v>2.77</v>
      </c>
      <c r="B130" s="35" t="s">
        <v>151</v>
      </c>
      <c r="C130" s="85" t="s">
        <v>149</v>
      </c>
      <c r="D130" s="83">
        <f>[1]TDSheet!$G$616</f>
        <v>1.03</v>
      </c>
      <c r="E130" s="86">
        <f>[1]TDSheet!$H$616</f>
        <v>0.88</v>
      </c>
      <c r="F130" s="87">
        <f>[1]TDSheet!$I$616</f>
        <v>0.83</v>
      </c>
      <c r="G130" s="105"/>
      <c r="H130" s="125" t="s">
        <v>259</v>
      </c>
      <c r="I130" s="126"/>
      <c r="J130" s="126"/>
      <c r="K130" s="126"/>
      <c r="L130" s="127"/>
      <c r="M130" s="27"/>
      <c r="N130" s="27"/>
      <c r="O130" s="27"/>
      <c r="P130" s="27"/>
    </row>
    <row r="131" spans="1:16" s="30" customFormat="1" ht="18" customHeight="1" x14ac:dyDescent="0.25">
      <c r="A131" s="39"/>
      <c r="B131" s="88" t="s">
        <v>473</v>
      </c>
      <c r="C131" s="85" t="s">
        <v>686</v>
      </c>
      <c r="D131" s="83">
        <f>[1]TDSheet!$G$617</f>
        <v>1.58</v>
      </c>
      <c r="E131" s="86">
        <f>[1]TDSheet!$H$617</f>
        <v>1.34</v>
      </c>
      <c r="F131" s="87">
        <f>[1]TDSheet!$I$617</f>
        <v>1.26</v>
      </c>
      <c r="G131" s="105"/>
      <c r="H131" s="67" t="s">
        <v>871</v>
      </c>
      <c r="I131" s="68" t="s">
        <v>877</v>
      </c>
      <c r="J131" s="62">
        <f>[1]TDSheet!$G$2125</f>
        <v>2.06</v>
      </c>
      <c r="K131" s="62">
        <f>[1]TDSheet!$H$2125</f>
        <v>2.06</v>
      </c>
      <c r="L131" s="62">
        <f>[1]TDSheet!$I$2125</f>
        <v>2.06</v>
      </c>
      <c r="M131" s="27"/>
      <c r="N131" s="27"/>
      <c r="O131" s="27"/>
      <c r="P131" s="27"/>
    </row>
    <row r="132" spans="1:16" s="30" customFormat="1" ht="18" customHeight="1" x14ac:dyDescent="0.25">
      <c r="A132" s="39"/>
      <c r="B132" s="36" t="s">
        <v>150</v>
      </c>
      <c r="C132" s="85" t="s">
        <v>148</v>
      </c>
      <c r="D132" s="83">
        <f>[1]TDSheet!$G$1616</f>
        <v>4.1500000000000004</v>
      </c>
      <c r="E132" s="86">
        <f>[1]TDSheet!$H$1616</f>
        <v>3.53</v>
      </c>
      <c r="F132" s="87">
        <f>[1]TDSheet!$I$1616</f>
        <v>3.32</v>
      </c>
      <c r="G132" s="105"/>
      <c r="H132" s="71" t="s">
        <v>870</v>
      </c>
      <c r="I132" s="68" t="s">
        <v>893</v>
      </c>
      <c r="J132" s="62">
        <f>[1]TDSheet!$G$2126</f>
        <v>6.35</v>
      </c>
      <c r="K132" s="62">
        <f>[1]TDSheet!$H$2126</f>
        <v>6.35</v>
      </c>
      <c r="L132" s="62">
        <f>[1]TDSheet!$I$2126</f>
        <v>6.35</v>
      </c>
      <c r="M132" s="27"/>
      <c r="N132" s="27"/>
      <c r="O132" s="27"/>
      <c r="P132" s="27"/>
    </row>
    <row r="133" spans="1:16" s="30" customFormat="1" ht="18" customHeight="1" x14ac:dyDescent="0.25">
      <c r="A133" s="39"/>
      <c r="B133" s="88" t="s">
        <v>472</v>
      </c>
      <c r="C133" s="85" t="s">
        <v>685</v>
      </c>
      <c r="D133" s="83">
        <f>[1]TDSheet!$G$1652</f>
        <v>7.8</v>
      </c>
      <c r="E133" s="86">
        <f>[1]TDSheet!$H$1652</f>
        <v>6.63</v>
      </c>
      <c r="F133" s="87">
        <f>[1]TDSheet!$I$1652</f>
        <v>6.24</v>
      </c>
      <c r="G133" s="103"/>
      <c r="H133" s="71" t="s">
        <v>895</v>
      </c>
      <c r="I133" s="68" t="s">
        <v>894</v>
      </c>
      <c r="J133" s="62">
        <f>[1]TDSheet!$G$24</f>
        <v>7.15</v>
      </c>
      <c r="K133" s="62">
        <f>[1]TDSheet!$H$24</f>
        <v>6.88</v>
      </c>
      <c r="L133" s="62">
        <f>[1]TDSheet!$I$24</f>
        <v>6.6</v>
      </c>
      <c r="M133" s="27"/>
      <c r="N133" s="27"/>
      <c r="O133" s="27"/>
      <c r="P133" s="27"/>
    </row>
    <row r="134" spans="1:16" s="30" customFormat="1" ht="18" customHeight="1" x14ac:dyDescent="0.25">
      <c r="A134" s="39">
        <v>2.6</v>
      </c>
      <c r="B134" s="88" t="s">
        <v>478</v>
      </c>
      <c r="C134" s="85" t="s">
        <v>691</v>
      </c>
      <c r="D134" s="83">
        <f>[1]TDSheet!$G$1097/10</f>
        <v>1.5409999999999999</v>
      </c>
      <c r="E134" s="86">
        <f>[1]TDSheet!$H$1097/10</f>
        <v>1.4789999999999999</v>
      </c>
      <c r="F134" s="87">
        <f>[1]TDSheet!$I$1097/10</f>
        <v>1.4179999999999999</v>
      </c>
      <c r="G134" s="103"/>
      <c r="H134" s="71" t="s">
        <v>869</v>
      </c>
      <c r="I134" s="68" t="s">
        <v>874</v>
      </c>
      <c r="J134" s="62">
        <f>[1]TDSheet!$G$2080</f>
        <v>24.7</v>
      </c>
      <c r="K134" s="62">
        <f>[1]TDSheet!$H$2080</f>
        <v>24.7</v>
      </c>
      <c r="L134" s="62">
        <f>[1]TDSheet!$I$2080</f>
        <v>24.7</v>
      </c>
      <c r="M134" s="27"/>
      <c r="O134" s="27"/>
      <c r="P134" s="27"/>
    </row>
    <row r="135" spans="1:16" s="30" customFormat="1" ht="18" customHeight="1" x14ac:dyDescent="0.25">
      <c r="A135" s="39"/>
      <c r="B135" s="88" t="s">
        <v>910</v>
      </c>
      <c r="C135" s="85" t="s">
        <v>911</v>
      </c>
      <c r="D135" s="83">
        <f>[1]TDSheet!$G$1795/10</f>
        <v>2.7389999999999999</v>
      </c>
      <c r="E135" s="86">
        <f>[1]TDSheet!$H$1795/10</f>
        <v>2.3280000000000003</v>
      </c>
      <c r="F135" s="87">
        <f>[1]TDSheet!$I$1795/10</f>
        <v>2.1909999999999998</v>
      </c>
      <c r="G135" s="105"/>
      <c r="H135" s="71" t="s">
        <v>875</v>
      </c>
      <c r="I135" s="68" t="s">
        <v>876</v>
      </c>
      <c r="J135" s="62">
        <f>[1]TDSheet!$G$2093</f>
        <v>14.18</v>
      </c>
      <c r="K135" s="62">
        <f>[1]TDSheet!$H$2093</f>
        <v>13.64</v>
      </c>
      <c r="L135" s="62">
        <f>[1]TDSheet!$I$2093</f>
        <v>13.09</v>
      </c>
      <c r="M135" s="27"/>
      <c r="N135" s="27"/>
      <c r="O135" s="27"/>
      <c r="P135" s="27"/>
    </row>
    <row r="136" spans="1:16" s="30" customFormat="1" ht="18" customHeight="1" x14ac:dyDescent="0.25">
      <c r="A136" s="39"/>
      <c r="B136" s="35" t="s">
        <v>159</v>
      </c>
      <c r="C136" s="85" t="s">
        <v>158</v>
      </c>
      <c r="D136" s="83">
        <f>[1]TDSheet!$G$1421/20</f>
        <v>0</v>
      </c>
      <c r="E136" s="86">
        <f>[1]TDSheet!$H$1421/20</f>
        <v>0</v>
      </c>
      <c r="F136" s="87">
        <f>[1]TDSheet!$I$1421/20</f>
        <v>0</v>
      </c>
      <c r="G136" s="105"/>
      <c r="H136" s="71" t="s">
        <v>111</v>
      </c>
      <c r="I136" s="68" t="s">
        <v>878</v>
      </c>
      <c r="J136" s="62">
        <f>[1]TDSheet!$G$1356</f>
        <v>11.7</v>
      </c>
      <c r="K136" s="62">
        <f>[1]TDSheet!$H$1356</f>
        <v>11.25</v>
      </c>
      <c r="L136" s="62">
        <f>[1]TDSheet!$I$1356</f>
        <v>10.8</v>
      </c>
      <c r="M136" s="27"/>
      <c r="N136" s="27"/>
      <c r="O136" s="27"/>
      <c r="P136" s="27"/>
    </row>
    <row r="137" spans="1:16" s="30" customFormat="1" ht="18" customHeight="1" x14ac:dyDescent="0.25">
      <c r="A137" s="39">
        <v>5.29</v>
      </c>
      <c r="B137" s="71" t="s">
        <v>944</v>
      </c>
      <c r="C137" s="85" t="s">
        <v>966</v>
      </c>
      <c r="D137" s="84">
        <f>[1]TDSheet!$G$1924</f>
        <v>10.97</v>
      </c>
      <c r="E137" s="86">
        <f>[1]TDSheet!$H$1924</f>
        <v>10.53</v>
      </c>
      <c r="F137" s="87">
        <f>[1]TDSheet!$I$1924</f>
        <v>10.09</v>
      </c>
      <c r="G137" s="105"/>
      <c r="H137" s="71" t="s">
        <v>583</v>
      </c>
      <c r="I137" s="68" t="s">
        <v>879</v>
      </c>
      <c r="J137" s="62">
        <f>[1]TDSheet!$G$478</f>
        <v>9.84</v>
      </c>
      <c r="K137" s="62">
        <f>[1]TDSheet!$H$478</f>
        <v>9.4600000000000009</v>
      </c>
      <c r="L137" s="62">
        <f>[1]TDSheet!$I$478</f>
        <v>9.08</v>
      </c>
      <c r="N137" s="27"/>
      <c r="O137" s="27"/>
      <c r="P137" s="27"/>
    </row>
    <row r="138" spans="1:16" s="30" customFormat="1" ht="18" customHeight="1" x14ac:dyDescent="0.25">
      <c r="A138" s="39">
        <v>8.08</v>
      </c>
      <c r="B138" s="71" t="s">
        <v>957</v>
      </c>
      <c r="C138" s="85" t="s">
        <v>1046</v>
      </c>
      <c r="D138" s="84">
        <f>[1]TDSheet!$G$1923/20</f>
        <v>16.983000000000001</v>
      </c>
      <c r="E138" s="86">
        <f>[1]TDSheet!$H$1923/20</f>
        <v>15.023500000000002</v>
      </c>
      <c r="F138" s="87">
        <f>[1]TDSheet!$I$1923/20</f>
        <v>14.37</v>
      </c>
      <c r="G138" s="105"/>
      <c r="H138" s="71" t="s">
        <v>880</v>
      </c>
      <c r="I138" s="68" t="s">
        <v>881</v>
      </c>
      <c r="J138" s="62">
        <f>[1]TDSheet!$G$102</f>
        <v>3.39</v>
      </c>
      <c r="K138" s="62">
        <f>[1]TDSheet!$H$102</f>
        <v>3.26</v>
      </c>
      <c r="L138" s="62">
        <f>[1]TDSheet!$I$102</f>
        <v>3.13</v>
      </c>
      <c r="M138" s="27"/>
      <c r="N138" s="27"/>
      <c r="O138" s="27"/>
      <c r="P138" s="27"/>
    </row>
    <row r="139" spans="1:16" s="30" customFormat="1" ht="18" customHeight="1" x14ac:dyDescent="0.25">
      <c r="A139" s="39">
        <v>6.9</v>
      </c>
      <c r="B139" s="71" t="s">
        <v>958</v>
      </c>
      <c r="C139" s="85" t="s">
        <v>1047</v>
      </c>
      <c r="D139" s="84">
        <f>[1]TDSheet!$G$1921/40</f>
        <v>17.033999999999999</v>
      </c>
      <c r="E139" s="86">
        <f>[1]TDSheet!$H$1921/40</f>
        <v>14.47875</v>
      </c>
      <c r="F139" s="87">
        <f>[1]TDSheet!$I$1921/40</f>
        <v>13.627000000000001</v>
      </c>
      <c r="G139" s="105"/>
      <c r="H139" s="71" t="s">
        <v>113</v>
      </c>
      <c r="I139" s="68" t="s">
        <v>882</v>
      </c>
      <c r="J139" s="62">
        <f>[1]TDSheet!$G$243</f>
        <v>3.9</v>
      </c>
      <c r="K139" s="62">
        <f>[1]TDSheet!$H$243</f>
        <v>3.75</v>
      </c>
      <c r="L139" s="62">
        <f>[1]TDSheet!$I$243</f>
        <v>3.6</v>
      </c>
      <c r="M139" s="27"/>
      <c r="N139" s="27"/>
      <c r="O139" s="27"/>
      <c r="P139" s="27"/>
    </row>
    <row r="140" spans="1:16" s="30" customFormat="1" ht="18" customHeight="1" x14ac:dyDescent="0.25">
      <c r="A140" s="39">
        <v>8.41</v>
      </c>
      <c r="B140" s="71" t="s">
        <v>946</v>
      </c>
      <c r="C140" s="85" t="s">
        <v>967</v>
      </c>
      <c r="D140" s="84">
        <f>[1]TDSheet!$G$2303/10</f>
        <v>5.9509999999999996</v>
      </c>
      <c r="E140" s="86">
        <f>[1]TDSheet!$H$2303/10</f>
        <v>5.0579999999999998</v>
      </c>
      <c r="F140" s="87">
        <f>[1]TDSheet!$I$2303/10</f>
        <v>4.76</v>
      </c>
      <c r="G140" s="105"/>
      <c r="H140" s="71" t="s">
        <v>883</v>
      </c>
      <c r="I140" s="68" t="s">
        <v>884</v>
      </c>
      <c r="J140" s="62">
        <f>[1]TDSheet!$G$994</f>
        <v>51.39</v>
      </c>
      <c r="K140" s="62">
        <f>[1]TDSheet!$H$994</f>
        <v>49.41</v>
      </c>
      <c r="L140" s="62">
        <f>[1]TDSheet!$I$994</f>
        <v>47.44</v>
      </c>
      <c r="M140" s="27"/>
      <c r="N140" s="27"/>
      <c r="O140" s="27"/>
      <c r="P140" s="27"/>
    </row>
    <row r="141" spans="1:16" s="30" customFormat="1" ht="18" customHeight="1" x14ac:dyDescent="0.25">
      <c r="A141" s="39">
        <v>9.89</v>
      </c>
      <c r="B141" s="71" t="s">
        <v>912</v>
      </c>
      <c r="C141" s="68" t="s">
        <v>913</v>
      </c>
      <c r="D141" s="62">
        <f>[1]TDSheet!$G$1458/20</f>
        <v>4.4950000000000001</v>
      </c>
      <c r="E141" s="65">
        <f>[1]TDSheet!$H$1458/20</f>
        <v>3.8205</v>
      </c>
      <c r="F141" s="59">
        <f>[1]TDSheet!$I$1458/20</f>
        <v>3.5960000000000001</v>
      </c>
      <c r="G141" s="105"/>
      <c r="H141" s="69" t="s">
        <v>112</v>
      </c>
      <c r="I141" s="68" t="s">
        <v>885</v>
      </c>
      <c r="J141" s="58">
        <f>[1]TDSheet!$G$2264</f>
        <v>12.71</v>
      </c>
      <c r="K141" s="58">
        <f>[1]TDSheet!$H$2264</f>
        <v>12.23</v>
      </c>
      <c r="L141" s="58">
        <f>[1]TDSheet!$I$2264</f>
        <v>11.74</v>
      </c>
      <c r="M141" s="27"/>
      <c r="O141" s="27"/>
      <c r="P141" s="27"/>
    </row>
    <row r="142" spans="1:16" s="30" customFormat="1" ht="18" customHeight="1" x14ac:dyDescent="0.25">
      <c r="A142" s="39">
        <v>12.44</v>
      </c>
      <c r="B142" s="71" t="s">
        <v>487</v>
      </c>
      <c r="C142" s="68" t="s">
        <v>700</v>
      </c>
      <c r="D142" s="62">
        <f>[1]TDSheet!$G$1784/20</f>
        <v>4.4950000000000001</v>
      </c>
      <c r="E142" s="65">
        <f>[1]TDSheet!$H$1784/20</f>
        <v>3.8205</v>
      </c>
      <c r="F142" s="59">
        <f>[1]TDSheet!$I$1784/20</f>
        <v>3.5960000000000001</v>
      </c>
      <c r="G142" s="105"/>
      <c r="H142" s="69" t="s">
        <v>365</v>
      </c>
      <c r="I142" s="68" t="s">
        <v>886</v>
      </c>
      <c r="J142" s="58">
        <f>[1]TDSheet!$G$2265</f>
        <v>15.47</v>
      </c>
      <c r="K142" s="58">
        <f>[1]TDSheet!$H$2265</f>
        <v>14.88</v>
      </c>
      <c r="L142" s="58">
        <f>[1]TDSheet!$I$2265</f>
        <v>14.28</v>
      </c>
      <c r="M142" s="27"/>
      <c r="N142" s="27"/>
      <c r="O142" s="27"/>
      <c r="P142" s="27"/>
    </row>
    <row r="143" spans="1:16" s="30" customFormat="1" ht="18" customHeight="1" x14ac:dyDescent="0.25">
      <c r="A143" s="39">
        <v>5</v>
      </c>
      <c r="B143" s="71" t="s">
        <v>948</v>
      </c>
      <c r="C143" s="68" t="s">
        <v>968</v>
      </c>
      <c r="D143" s="62">
        <f>[1]TDSheet!$G$1781/20</f>
        <v>4.1844999999999999</v>
      </c>
      <c r="E143" s="65">
        <f>[1]TDSheet!$H$1781/20</f>
        <v>3.5564999999999998</v>
      </c>
      <c r="F143" s="59">
        <f>[1]TDSheet!$I$1781/20</f>
        <v>3.3475000000000001</v>
      </c>
      <c r="G143" s="105"/>
      <c r="H143" s="69" t="s">
        <v>1021</v>
      </c>
      <c r="I143" s="68" t="s">
        <v>1020</v>
      </c>
      <c r="J143" s="62">
        <f>[1]TDSheet!$G$2394</f>
        <v>2.21</v>
      </c>
      <c r="K143" s="62">
        <f>[1]TDSheet!$H$2394</f>
        <v>2.13</v>
      </c>
      <c r="L143" s="62">
        <f>[1]TDSheet!$I$2394</f>
        <v>2.04</v>
      </c>
      <c r="M143" s="27"/>
      <c r="N143" s="27"/>
      <c r="O143" s="27"/>
      <c r="P143" s="27"/>
    </row>
    <row r="144" spans="1:16" s="30" customFormat="1" ht="18" customHeight="1" x14ac:dyDescent="0.25">
      <c r="A144" s="39">
        <v>4.5</v>
      </c>
      <c r="B144" s="71" t="s">
        <v>947</v>
      </c>
      <c r="C144" s="68" t="s">
        <v>969</v>
      </c>
      <c r="D144" s="62">
        <f>[1]TDSheet!$G$1782/20</f>
        <v>4.4950000000000001</v>
      </c>
      <c r="E144" s="65">
        <f>[1]TDSheet!$H$1782/20</f>
        <v>3.8205</v>
      </c>
      <c r="F144" s="59">
        <f>[1]TDSheet!$I$1782/20</f>
        <v>3.5960000000000001</v>
      </c>
      <c r="G144" s="105"/>
      <c r="H144" s="69" t="s">
        <v>887</v>
      </c>
      <c r="I144" s="68" t="s">
        <v>888</v>
      </c>
      <c r="J144" s="62">
        <f>[1]TDSheet!$G$406</f>
        <v>3.65</v>
      </c>
      <c r="K144" s="62">
        <f>[1]TDSheet!$H$406</f>
        <v>3.51</v>
      </c>
      <c r="L144" s="62">
        <f>[1]TDSheet!$I$406</f>
        <v>3.37</v>
      </c>
      <c r="M144" s="27"/>
      <c r="N144" s="27"/>
      <c r="O144" s="27"/>
      <c r="P144" s="27"/>
    </row>
    <row r="145" spans="1:18" s="30" customFormat="1" ht="18" customHeight="1" x14ac:dyDescent="0.25">
      <c r="A145" s="39">
        <v>7.5</v>
      </c>
      <c r="B145" s="71" t="s">
        <v>949</v>
      </c>
      <c r="C145" s="68" t="s">
        <v>970</v>
      </c>
      <c r="D145" s="62">
        <f>[1]TDSheet!$G$1783/20</f>
        <v>4.4950000000000001</v>
      </c>
      <c r="E145" s="65">
        <f>[1]TDSheet!$H$1783/20</f>
        <v>3.8205</v>
      </c>
      <c r="F145" s="59">
        <f>[1]TDSheet!$I$1783/20</f>
        <v>3.5960000000000001</v>
      </c>
      <c r="G145" s="109"/>
      <c r="H145" s="131" t="s">
        <v>260</v>
      </c>
      <c r="I145" s="131"/>
      <c r="J145" s="131"/>
      <c r="K145" s="131"/>
      <c r="L145" s="131"/>
      <c r="N145" s="27"/>
      <c r="O145" s="27"/>
      <c r="P145" s="27"/>
    </row>
    <row r="146" spans="1:18" s="30" customFormat="1" ht="18" customHeight="1" x14ac:dyDescent="0.25">
      <c r="A146" s="39">
        <v>5.74</v>
      </c>
      <c r="B146" s="71" t="s">
        <v>950</v>
      </c>
      <c r="C146" s="68" t="s">
        <v>971</v>
      </c>
      <c r="D146" s="62">
        <f>[1]TDSheet!$G$2380/20</f>
        <v>3.8259999999999996</v>
      </c>
      <c r="E146" s="65">
        <f>[1]TDSheet!$H$2380/20</f>
        <v>3.2520000000000002</v>
      </c>
      <c r="F146" s="59">
        <f>[1]TDSheet!$I$2380/20</f>
        <v>3.0609999999999999</v>
      </c>
      <c r="G146" s="105"/>
      <c r="H146" s="67" t="s">
        <v>117</v>
      </c>
      <c r="I146" s="68" t="s">
        <v>361</v>
      </c>
      <c r="J146" s="62">
        <f>[1]TDSheet!$G$253</f>
        <v>19.89</v>
      </c>
      <c r="K146" s="73">
        <f>[1]TDSheet!$H$253</f>
        <v>19.13</v>
      </c>
      <c r="L146" s="73">
        <f>[1]TDSheet!$I$253</f>
        <v>18.36</v>
      </c>
      <c r="M146" s="27"/>
      <c r="N146" s="27"/>
      <c r="O146" s="27"/>
      <c r="P146" s="27"/>
      <c r="Q146" s="3"/>
      <c r="R146" s="3"/>
    </row>
    <row r="147" spans="1:18" s="30" customFormat="1" ht="18" customHeight="1" x14ac:dyDescent="0.25">
      <c r="A147" s="39">
        <v>11.42</v>
      </c>
      <c r="B147" s="71" t="s">
        <v>951</v>
      </c>
      <c r="C147" s="68" t="s">
        <v>972</v>
      </c>
      <c r="D147" s="62">
        <f>[1]TDSheet!$G$2382/20</f>
        <v>3.7079999999999997</v>
      </c>
      <c r="E147" s="65">
        <f>[1]TDSheet!$H$2382/20</f>
        <v>3.5594999999999999</v>
      </c>
      <c r="F147" s="59">
        <f>[1]TDSheet!$I$2382/20</f>
        <v>3.4115000000000002</v>
      </c>
      <c r="G147" s="103"/>
      <c r="H147" s="71" t="s">
        <v>914</v>
      </c>
      <c r="I147" s="68" t="s">
        <v>795</v>
      </c>
      <c r="J147" s="62">
        <f>[1]TDSheet!$G$2276*1.29</f>
        <v>10.32</v>
      </c>
      <c r="K147" s="73">
        <f>[1]TDSheet!$H$2276*1.29</f>
        <v>10.32</v>
      </c>
      <c r="L147" s="73">
        <f>[1]TDSheet!$I$2276*1.29</f>
        <v>10.32</v>
      </c>
      <c r="M147" s="27"/>
      <c r="N147" s="27"/>
      <c r="O147" s="27"/>
      <c r="P147" s="27"/>
      <c r="Q147" s="3"/>
      <c r="R147" s="3"/>
    </row>
    <row r="148" spans="1:18" s="30" customFormat="1" ht="18" customHeight="1" x14ac:dyDescent="0.25">
      <c r="A148" s="39">
        <v>0.37</v>
      </c>
      <c r="B148" s="71" t="s">
        <v>952</v>
      </c>
      <c r="C148" s="68" t="s">
        <v>973</v>
      </c>
      <c r="D148" s="62">
        <f>[1]TDSheet!$G$2304/20</f>
        <v>5.1814999999999998</v>
      </c>
      <c r="E148" s="65">
        <f>[1]TDSheet!$H$2304/20</f>
        <v>4.5840000000000005</v>
      </c>
      <c r="F148" s="59">
        <f>[1]TDSheet!$I$2304/20</f>
        <v>4.3845000000000001</v>
      </c>
      <c r="G148" s="103"/>
      <c r="H148" s="71" t="s">
        <v>584</v>
      </c>
      <c r="I148" s="68" t="s">
        <v>796</v>
      </c>
      <c r="J148" s="62">
        <f>[1]TDSheet!$G$674</f>
        <v>15.8</v>
      </c>
      <c r="K148" s="73">
        <f>[1]TDSheet!$H$674</f>
        <v>15.19</v>
      </c>
      <c r="L148" s="73">
        <f>[1]TDSheet!$I$674</f>
        <v>14.58</v>
      </c>
      <c r="M148" s="27"/>
      <c r="N148" s="19"/>
      <c r="O148" s="19"/>
      <c r="P148" s="27"/>
      <c r="Q148" s="3"/>
      <c r="R148" s="3"/>
    </row>
    <row r="149" spans="1:18" s="30" customFormat="1" ht="18" customHeight="1" x14ac:dyDescent="0.25">
      <c r="A149" s="39">
        <v>5.89</v>
      </c>
      <c r="B149" s="71" t="s">
        <v>953</v>
      </c>
      <c r="C149" s="68" t="s">
        <v>974</v>
      </c>
      <c r="D149" s="62">
        <f>[1]TDSheet!$G$2305/20</f>
        <v>4.8445</v>
      </c>
      <c r="E149" s="65">
        <f>[1]TDSheet!$H$2305/20</f>
        <v>4.1180000000000003</v>
      </c>
      <c r="F149" s="59">
        <f>[1]TDSheet!$I$2305/20</f>
        <v>3.8755000000000002</v>
      </c>
      <c r="G149" s="103"/>
      <c r="H149" s="71" t="s">
        <v>585</v>
      </c>
      <c r="I149" s="68" t="s">
        <v>797</v>
      </c>
      <c r="J149" s="62">
        <f>[1]TDSheet!$G$322</f>
        <v>35.1</v>
      </c>
      <c r="K149" s="73">
        <f>[1]TDSheet!$H$322</f>
        <v>33.75</v>
      </c>
      <c r="L149" s="73">
        <f>[1]TDSheet!$I$322</f>
        <v>32.4</v>
      </c>
      <c r="M149" s="27"/>
      <c r="N149" s="27"/>
      <c r="O149" s="27"/>
      <c r="P149" s="27"/>
      <c r="Q149" s="3"/>
      <c r="R149" s="3"/>
    </row>
    <row r="150" spans="1:18" s="22" customFormat="1" ht="18" customHeight="1" x14ac:dyDescent="0.25">
      <c r="A150" s="39">
        <v>22.3</v>
      </c>
      <c r="B150" s="71" t="s">
        <v>954</v>
      </c>
      <c r="C150" s="68" t="s">
        <v>975</v>
      </c>
      <c r="D150" s="62">
        <f>[1]TDSheet!$G$2307/20</f>
        <v>4.8445</v>
      </c>
      <c r="E150" s="65">
        <f>[1]TDSheet!$H$2307/20</f>
        <v>4.1180000000000003</v>
      </c>
      <c r="F150" s="59">
        <f>[1]TDSheet!$I$2307/20</f>
        <v>3.8755000000000002</v>
      </c>
      <c r="G150" s="103"/>
      <c r="H150" s="71" t="s">
        <v>586</v>
      </c>
      <c r="I150" s="68" t="s">
        <v>798</v>
      </c>
      <c r="J150" s="62">
        <f>[1]TDSheet!$G$95</f>
        <v>15.8</v>
      </c>
      <c r="K150" s="73">
        <f>[1]TDSheet!$H$95</f>
        <v>15.19</v>
      </c>
      <c r="L150" s="73">
        <f>[1]TDSheet!$I$95</f>
        <v>14.58</v>
      </c>
      <c r="M150" s="27"/>
      <c r="N150" s="27"/>
      <c r="O150" s="27"/>
      <c r="P150" s="19"/>
      <c r="Q150" s="3"/>
      <c r="R150" s="3"/>
    </row>
    <row r="151" spans="1:18" s="22" customFormat="1" ht="18" customHeight="1" x14ac:dyDescent="0.25">
      <c r="A151" s="54"/>
      <c r="B151" s="71" t="s">
        <v>955</v>
      </c>
      <c r="C151" s="68" t="s">
        <v>976</v>
      </c>
      <c r="D151" s="62">
        <f>[1]TDSheet!$G$2293*1000</f>
        <v>90</v>
      </c>
      <c r="E151" s="65">
        <f>[1]TDSheet!$H$2293*1000</f>
        <v>80</v>
      </c>
      <c r="F151" s="59">
        <f>[1]TDSheet!$I$2293*1000</f>
        <v>70</v>
      </c>
      <c r="G151" s="103"/>
      <c r="H151" s="71" t="s">
        <v>587</v>
      </c>
      <c r="I151" s="68" t="s">
        <v>799</v>
      </c>
      <c r="J151" s="62">
        <f>[1]TDSheet!$G$1473</f>
        <v>18.59</v>
      </c>
      <c r="K151" s="73">
        <f>[1]TDSheet!$H$1473</f>
        <v>17.88</v>
      </c>
      <c r="L151" s="73">
        <f>[1]TDSheet!$I$1473</f>
        <v>17.16</v>
      </c>
      <c r="M151" s="27"/>
      <c r="N151" s="27"/>
      <c r="O151" s="27"/>
      <c r="P151" s="19"/>
      <c r="Q151" s="3"/>
      <c r="R151" s="3"/>
    </row>
    <row r="152" spans="1:18" s="30" customFormat="1" ht="18" customHeight="1" x14ac:dyDescent="0.25">
      <c r="A152" s="54">
        <v>0.39</v>
      </c>
      <c r="B152" s="71" t="s">
        <v>956</v>
      </c>
      <c r="C152" s="68" t="s">
        <v>977</v>
      </c>
      <c r="D152" s="62">
        <f>[1]TDSheet!$G$2294*100</f>
        <v>4</v>
      </c>
      <c r="E152" s="65">
        <f>[1]TDSheet!$H$2294*100</f>
        <v>3</v>
      </c>
      <c r="F152" s="59">
        <f>[1]TDSheet!$I$2294*100</f>
        <v>3</v>
      </c>
      <c r="G152" s="103"/>
      <c r="H152" s="71" t="s">
        <v>588</v>
      </c>
      <c r="I152" s="68" t="s">
        <v>802</v>
      </c>
      <c r="J152" s="62">
        <f>[1]TDSheet!$G$324</f>
        <v>10.27</v>
      </c>
      <c r="K152" s="73">
        <f>[1]TDSheet!$H$324</f>
        <v>9.8800000000000008</v>
      </c>
      <c r="L152" s="73">
        <f>[1]TDSheet!$I$324</f>
        <v>9.48</v>
      </c>
      <c r="M152" s="19"/>
      <c r="N152" s="27"/>
      <c r="O152" s="27"/>
      <c r="P152" s="27"/>
      <c r="Q152" s="3"/>
      <c r="R152" s="3"/>
    </row>
    <row r="153" spans="1:18" s="30" customFormat="1" ht="18" customHeight="1" x14ac:dyDescent="0.25">
      <c r="A153" s="54">
        <v>1.24</v>
      </c>
      <c r="B153" s="152" t="s">
        <v>169</v>
      </c>
      <c r="C153" s="152"/>
      <c r="D153" s="152"/>
      <c r="E153" s="152"/>
      <c r="F153" s="152"/>
      <c r="G153" s="103"/>
      <c r="H153" s="71" t="s">
        <v>589</v>
      </c>
      <c r="I153" s="68" t="s">
        <v>800</v>
      </c>
      <c r="J153" s="62">
        <f>[1]TDSheet!$G$111</f>
        <v>21.06</v>
      </c>
      <c r="K153" s="73">
        <f>[1]TDSheet!$H$111</f>
        <v>20.25</v>
      </c>
      <c r="L153" s="73">
        <f>[1]TDSheet!$I$111</f>
        <v>19.440000000000001</v>
      </c>
      <c r="M153" s="27"/>
      <c r="N153" s="27"/>
      <c r="O153" s="27"/>
      <c r="P153" s="27"/>
      <c r="Q153" s="3"/>
      <c r="R153" s="3"/>
    </row>
    <row r="154" spans="1:18" s="30" customFormat="1" ht="18" customHeight="1" x14ac:dyDescent="0.25">
      <c r="A154" s="54">
        <v>1.19</v>
      </c>
      <c r="B154" s="131" t="s">
        <v>245</v>
      </c>
      <c r="C154" s="131"/>
      <c r="D154" s="131"/>
      <c r="E154" s="131"/>
      <c r="F154" s="131"/>
      <c r="G154" s="103"/>
      <c r="H154" s="71" t="s">
        <v>590</v>
      </c>
      <c r="I154" s="68" t="s">
        <v>801</v>
      </c>
      <c r="J154" s="62">
        <f>[1]TDSheet!$G$544</f>
        <v>28.73</v>
      </c>
      <c r="K154" s="73">
        <f>[1]TDSheet!$H$544</f>
        <v>27.63</v>
      </c>
      <c r="L154" s="73">
        <f>[1]TDSheet!$I$544</f>
        <v>26.52</v>
      </c>
      <c r="M154" s="27"/>
      <c r="N154" s="27"/>
      <c r="O154" s="27"/>
      <c r="P154" s="27"/>
      <c r="Q154" s="3"/>
      <c r="R154" s="3"/>
    </row>
    <row r="155" spans="1:18" s="30" customFormat="1" ht="18" customHeight="1" x14ac:dyDescent="0.25">
      <c r="A155" s="54">
        <v>1.61</v>
      </c>
      <c r="B155" s="71" t="s">
        <v>497</v>
      </c>
      <c r="C155" s="68" t="s">
        <v>710</v>
      </c>
      <c r="D155" s="58">
        <f>[1]TDSheet!$G$1115</f>
        <v>19.760000000000002</v>
      </c>
      <c r="E155" s="65">
        <f>[1]TDSheet!$H$1115</f>
        <v>19</v>
      </c>
      <c r="F155" s="59">
        <f>[1]TDSheet!$I$1115</f>
        <v>18.239999999999998</v>
      </c>
      <c r="G155" s="103"/>
      <c r="H155" s="69" t="s">
        <v>118</v>
      </c>
      <c r="I155" s="68" t="s">
        <v>114</v>
      </c>
      <c r="J155" s="58">
        <f>[1]TDSheet!$G$94</f>
        <v>14.04</v>
      </c>
      <c r="K155" s="73">
        <f>[1]TDSheet!$H$94</f>
        <v>13.5</v>
      </c>
      <c r="L155" s="73">
        <f>[1]TDSheet!$I$94</f>
        <v>12.96</v>
      </c>
      <c r="M155" s="27"/>
      <c r="N155" s="27"/>
      <c r="O155" s="27"/>
      <c r="P155" s="27"/>
    </row>
    <row r="156" spans="1:18" s="30" customFormat="1" ht="18" customHeight="1" x14ac:dyDescent="0.25">
      <c r="A156" s="54">
        <v>0.88</v>
      </c>
      <c r="B156" s="71" t="s">
        <v>979</v>
      </c>
      <c r="C156" s="63" t="s">
        <v>978</v>
      </c>
      <c r="D156" s="58">
        <f>[1]TDSheet!$G$916</f>
        <v>4.16</v>
      </c>
      <c r="E156" s="65">
        <f>[1]TDSheet!$H$916</f>
        <v>4</v>
      </c>
      <c r="F156" s="59">
        <f>[1]TDSheet!$I$916</f>
        <v>3.84</v>
      </c>
      <c r="G156" s="103"/>
      <c r="H156" s="67" t="s">
        <v>119</v>
      </c>
      <c r="I156" s="61" t="s">
        <v>115</v>
      </c>
      <c r="J156" s="62">
        <f>[1]TDSheet!$G$879</f>
        <v>10.01</v>
      </c>
      <c r="K156" s="73">
        <f>[1]TDSheet!$H$879</f>
        <v>9.6300000000000008</v>
      </c>
      <c r="L156" s="73">
        <f>[1]TDSheet!$I$879</f>
        <v>9.24</v>
      </c>
      <c r="M156" s="27"/>
      <c r="N156" s="27"/>
      <c r="O156" s="27"/>
      <c r="P156" s="27"/>
    </row>
    <row r="157" spans="1:18" s="30" customFormat="1" ht="18" customHeight="1" x14ac:dyDescent="0.25">
      <c r="A157" s="54">
        <v>1.84</v>
      </c>
      <c r="B157" s="67" t="s">
        <v>171</v>
      </c>
      <c r="C157" s="68" t="s">
        <v>170</v>
      </c>
      <c r="D157" s="58">
        <f>[1]TDSheet!$G$1683</f>
        <v>5.46</v>
      </c>
      <c r="E157" s="65">
        <f>[1]TDSheet!$H$1683</f>
        <v>5.25</v>
      </c>
      <c r="F157" s="59">
        <f>[1]TDSheet!$I$1683</f>
        <v>5.04</v>
      </c>
      <c r="G157" s="103"/>
      <c r="H157" s="69" t="s">
        <v>120</v>
      </c>
      <c r="I157" s="68" t="s">
        <v>116</v>
      </c>
      <c r="J157" s="62">
        <f>[1]TDSheet!$G$1473</f>
        <v>18.59</v>
      </c>
      <c r="K157" s="73">
        <f>[1]TDSheet!$H$1473</f>
        <v>17.88</v>
      </c>
      <c r="L157" s="73">
        <f>[1]TDSheet!$I$1473</f>
        <v>17.16</v>
      </c>
      <c r="M157" s="27"/>
      <c r="N157" s="27"/>
      <c r="O157" s="27"/>
      <c r="P157" s="27"/>
    </row>
    <row r="158" spans="1:18" s="30" customFormat="1" ht="18" customHeight="1" x14ac:dyDescent="0.25">
      <c r="A158" s="54">
        <v>0.83</v>
      </c>
      <c r="B158" s="71" t="s">
        <v>498</v>
      </c>
      <c r="C158" s="63" t="s">
        <v>711</v>
      </c>
      <c r="D158" s="58">
        <f>[1]TDSheet!$G$1746</f>
        <v>19.760000000000002</v>
      </c>
      <c r="E158" s="73">
        <f>[1]TDSheet!$H$1746</f>
        <v>19</v>
      </c>
      <c r="F158" s="73">
        <f>[1]TDSheet!$I$1746</f>
        <v>18.239999999999998</v>
      </c>
      <c r="G158" s="103"/>
      <c r="H158" s="131" t="s">
        <v>122</v>
      </c>
      <c r="I158" s="131"/>
      <c r="J158" s="131"/>
      <c r="K158" s="131"/>
      <c r="L158" s="131"/>
      <c r="M158" s="27"/>
      <c r="N158" s="27"/>
      <c r="O158" s="27"/>
      <c r="P158" s="27"/>
    </row>
    <row r="159" spans="1:18" s="30" customFormat="1" ht="18" customHeight="1" x14ac:dyDescent="0.25">
      <c r="A159" s="54">
        <v>0.18</v>
      </c>
      <c r="B159" s="131" t="s">
        <v>246</v>
      </c>
      <c r="C159" s="131"/>
      <c r="D159" s="131"/>
      <c r="E159" s="131"/>
      <c r="F159" s="131"/>
      <c r="G159" s="103"/>
      <c r="H159" s="69" t="s">
        <v>123</v>
      </c>
      <c r="I159" s="68" t="s">
        <v>391</v>
      </c>
      <c r="J159" s="62">
        <f>[1]TDSheet!$G$1521</f>
        <v>67.599999999999994</v>
      </c>
      <c r="K159" s="59" t="s">
        <v>865</v>
      </c>
      <c r="L159" s="59" t="s">
        <v>865</v>
      </c>
      <c r="M159" s="27"/>
      <c r="N159" s="27"/>
      <c r="O159" s="27"/>
      <c r="P159" s="27"/>
    </row>
    <row r="160" spans="1:18" s="30" customFormat="1" ht="18" customHeight="1" x14ac:dyDescent="0.25">
      <c r="A160" s="54"/>
      <c r="B160" s="67" t="s">
        <v>174</v>
      </c>
      <c r="C160" s="68" t="s">
        <v>172</v>
      </c>
      <c r="D160" s="58">
        <f>[1]TDSheet!$G$160</f>
        <v>0.72</v>
      </c>
      <c r="E160" s="65">
        <f>[1]TDSheet!$H$160</f>
        <v>0.61</v>
      </c>
      <c r="F160" s="59">
        <f>[1]TDSheet!$I$160</f>
        <v>0.57999999999999996</v>
      </c>
      <c r="G160" s="103"/>
      <c r="H160" s="69" t="s">
        <v>375</v>
      </c>
      <c r="I160" s="68" t="s">
        <v>392</v>
      </c>
      <c r="J160" s="62">
        <f>[1]TDSheet!$G$1527</f>
        <v>8.9499999999999993</v>
      </c>
      <c r="K160" s="59" t="s">
        <v>865</v>
      </c>
      <c r="L160" s="59" t="s">
        <v>865</v>
      </c>
      <c r="M160" s="27"/>
      <c r="N160" s="27"/>
      <c r="O160" s="27"/>
      <c r="P160" s="27"/>
    </row>
    <row r="161" spans="1:16" s="30" customFormat="1" ht="18" customHeight="1" x14ac:dyDescent="0.25">
      <c r="A161" s="54">
        <v>0.8</v>
      </c>
      <c r="B161" s="74" t="s">
        <v>175</v>
      </c>
      <c r="C161" s="68" t="s">
        <v>173</v>
      </c>
      <c r="D161" s="58">
        <f>[1]TDSheet!$G$1446</f>
        <v>2.29</v>
      </c>
      <c r="E161" s="65">
        <f>[1]TDSheet!$H$1446</f>
        <v>1.94</v>
      </c>
      <c r="F161" s="59">
        <f>[1]TDSheet!$I$1446</f>
        <v>1.83</v>
      </c>
      <c r="G161" s="106"/>
      <c r="H161" s="67" t="s">
        <v>124</v>
      </c>
      <c r="I161" s="68" t="s">
        <v>393</v>
      </c>
      <c r="J161" s="62">
        <f>[1]TDSheet!$G$1520</f>
        <v>65.540000000000006</v>
      </c>
      <c r="K161" s="59" t="s">
        <v>865</v>
      </c>
      <c r="L161" s="59" t="s">
        <v>865</v>
      </c>
      <c r="M161" s="27"/>
      <c r="N161" s="27"/>
      <c r="O161" s="27"/>
      <c r="P161" s="27"/>
    </row>
    <row r="162" spans="1:16" s="30" customFormat="1" ht="18" customHeight="1" x14ac:dyDescent="0.25">
      <c r="A162" s="54">
        <v>1.06</v>
      </c>
      <c r="B162" s="71" t="s">
        <v>499</v>
      </c>
      <c r="C162" s="63" t="s">
        <v>712</v>
      </c>
      <c r="D162" s="58">
        <f>[1]TDSheet!$G$788</f>
        <v>3.61</v>
      </c>
      <c r="E162" s="73">
        <f>[1]TDSheet!$H$788</f>
        <v>3.48</v>
      </c>
      <c r="F162" s="73">
        <f>[1]TDSheet!$I$788</f>
        <v>3.34</v>
      </c>
      <c r="G162" s="105"/>
      <c r="H162" s="67" t="s">
        <v>125</v>
      </c>
      <c r="I162" s="68" t="s">
        <v>394</v>
      </c>
      <c r="J162" s="62">
        <f>[1]TDSheet!$G$1524</f>
        <v>8.73</v>
      </c>
      <c r="K162" s="59" t="s">
        <v>865</v>
      </c>
      <c r="L162" s="59" t="s">
        <v>865</v>
      </c>
      <c r="M162" s="27"/>
      <c r="N162" s="27"/>
      <c r="O162" s="27"/>
      <c r="P162" s="27"/>
    </row>
    <row r="163" spans="1:16" s="30" customFormat="1" ht="18" customHeight="1" x14ac:dyDescent="0.25">
      <c r="A163" s="54">
        <v>1.05</v>
      </c>
      <c r="B163" s="88" t="s">
        <v>500</v>
      </c>
      <c r="C163" s="89" t="s">
        <v>713</v>
      </c>
      <c r="D163" s="90">
        <f>[1]TDSheet!$G$1623</f>
        <v>31.57</v>
      </c>
      <c r="E163" s="94">
        <f>[1]TDSheet!$H$1623</f>
        <v>26.83</v>
      </c>
      <c r="F163" s="94">
        <f>[1]TDSheet!$I$1623</f>
        <v>25.26</v>
      </c>
      <c r="G163" s="105"/>
      <c r="H163" s="69" t="s">
        <v>126</v>
      </c>
      <c r="I163" s="68" t="s">
        <v>395</v>
      </c>
      <c r="J163" s="62">
        <f>[1]TDSheet!$G$1518</f>
        <v>57.3</v>
      </c>
      <c r="K163" s="59" t="s">
        <v>865</v>
      </c>
      <c r="L163" s="59" t="s">
        <v>865</v>
      </c>
      <c r="M163" s="27"/>
      <c r="N163" s="27"/>
      <c r="O163" s="27"/>
      <c r="P163" s="27"/>
    </row>
    <row r="164" spans="1:16" s="30" customFormat="1" ht="18" customHeight="1" x14ac:dyDescent="0.25">
      <c r="A164" s="54">
        <v>0.41</v>
      </c>
      <c r="B164" s="88" t="s">
        <v>1059</v>
      </c>
      <c r="C164" s="89" t="s">
        <v>1058</v>
      </c>
      <c r="D164" s="90">
        <f>[1]TDSheet!$G$1429</f>
        <v>2.94</v>
      </c>
      <c r="E164" s="94">
        <f>[1]TDSheet!$H$1429</f>
        <v>2.5</v>
      </c>
      <c r="F164" s="94">
        <f>[1]TDSheet!$I$1429</f>
        <v>2.35</v>
      </c>
      <c r="G164" s="110"/>
      <c r="H164" s="67" t="s">
        <v>376</v>
      </c>
      <c r="I164" s="68" t="s">
        <v>396</v>
      </c>
      <c r="J164" s="62">
        <f>[1]TDSheet!$G$1525</f>
        <v>9.6199999999999992</v>
      </c>
      <c r="K164" s="59" t="s">
        <v>865</v>
      </c>
      <c r="L164" s="59" t="s">
        <v>865</v>
      </c>
      <c r="M164" s="27"/>
      <c r="N164" s="27"/>
      <c r="O164" s="27"/>
      <c r="P164" s="27"/>
    </row>
    <row r="165" spans="1:16" s="30" customFormat="1" ht="18" customHeight="1" x14ac:dyDescent="0.25">
      <c r="A165" s="54">
        <v>2.42</v>
      </c>
      <c r="B165" s="36" t="s">
        <v>178</v>
      </c>
      <c r="C165" s="85" t="s">
        <v>176</v>
      </c>
      <c r="D165" s="90">
        <f>[1]TDSheet!$G$1202</f>
        <v>3.63</v>
      </c>
      <c r="E165" s="86">
        <f>[1]TDSheet!$H$1202</f>
        <v>3.09</v>
      </c>
      <c r="F165" s="87">
        <f>[1]TDSheet!$I$1202</f>
        <v>2.91</v>
      </c>
      <c r="G165" s="110"/>
      <c r="H165" s="71" t="s">
        <v>591</v>
      </c>
      <c r="I165" s="68" t="s">
        <v>804</v>
      </c>
      <c r="J165" s="82">
        <f>[1]TDSheet!$G$1543</f>
        <v>45.63</v>
      </c>
      <c r="K165" s="59" t="s">
        <v>865</v>
      </c>
      <c r="L165" s="59" t="s">
        <v>865</v>
      </c>
      <c r="M165" s="27"/>
      <c r="N165" s="27"/>
      <c r="O165" s="27"/>
      <c r="P165" s="27"/>
    </row>
    <row r="166" spans="1:16" s="30" customFormat="1" ht="18" customHeight="1" x14ac:dyDescent="0.25">
      <c r="A166" s="54">
        <v>2.65</v>
      </c>
      <c r="B166" s="35" t="s">
        <v>179</v>
      </c>
      <c r="C166" s="85" t="s">
        <v>177</v>
      </c>
      <c r="D166" s="90">
        <f>[1]TDSheet!$G$278</f>
        <v>6.71</v>
      </c>
      <c r="E166" s="86">
        <f>[1]TDSheet!$H$278</f>
        <v>5.7</v>
      </c>
      <c r="F166" s="87">
        <f>[1]TDSheet!$I$278</f>
        <v>5.37</v>
      </c>
      <c r="G166" s="103"/>
      <c r="H166" s="71" t="s">
        <v>592</v>
      </c>
      <c r="I166" s="68" t="s">
        <v>805</v>
      </c>
      <c r="J166" s="82">
        <f>[1]TDSheet!$G$1542</f>
        <v>7.19</v>
      </c>
      <c r="K166" s="59" t="s">
        <v>865</v>
      </c>
      <c r="L166" s="59" t="s">
        <v>865</v>
      </c>
      <c r="M166" s="27"/>
      <c r="N166" s="27"/>
      <c r="O166" s="27"/>
      <c r="P166" s="27"/>
    </row>
    <row r="167" spans="1:16" s="30" customFormat="1" ht="18" customHeight="1" x14ac:dyDescent="0.25">
      <c r="A167" s="54">
        <v>0.63</v>
      </c>
      <c r="B167" s="88" t="s">
        <v>501</v>
      </c>
      <c r="C167" s="89" t="s">
        <v>714</v>
      </c>
      <c r="D167" s="90">
        <f>[1]TDSheet!$G$452</f>
        <v>1.98</v>
      </c>
      <c r="E167" s="94">
        <f>[1]TDSheet!$H$452</f>
        <v>1.9</v>
      </c>
      <c r="F167" s="94">
        <f>[1]TDSheet!$I$452</f>
        <v>1.82</v>
      </c>
      <c r="G167" s="103"/>
      <c r="H167" s="71" t="s">
        <v>593</v>
      </c>
      <c r="I167" s="68" t="s">
        <v>803</v>
      </c>
      <c r="J167" s="82">
        <f>[1]TDSheet!$G$1522</f>
        <v>12.28</v>
      </c>
      <c r="K167" s="59" t="s">
        <v>865</v>
      </c>
      <c r="L167" s="59" t="s">
        <v>865</v>
      </c>
      <c r="M167" s="27"/>
      <c r="N167" s="31"/>
      <c r="O167" s="31"/>
      <c r="P167" s="27"/>
    </row>
    <row r="168" spans="1:16" s="30" customFormat="1" ht="18" customHeight="1" x14ac:dyDescent="0.25">
      <c r="A168" s="54">
        <v>1.06</v>
      </c>
      <c r="B168" s="88" t="s">
        <v>1061</v>
      </c>
      <c r="C168" s="89" t="s">
        <v>1060</v>
      </c>
      <c r="D168" s="90">
        <f>[1]TDSheet!$G$625</f>
        <v>0.53</v>
      </c>
      <c r="E168" s="94">
        <f>[1]TDSheet!$H$625</f>
        <v>0.49</v>
      </c>
      <c r="F168" s="94">
        <f>[1]TDSheet!$I$625</f>
        <v>0.47</v>
      </c>
      <c r="G168" s="109"/>
      <c r="H168" s="71" t="s">
        <v>594</v>
      </c>
      <c r="I168" s="68" t="s">
        <v>806</v>
      </c>
      <c r="J168" s="82">
        <f>[1]TDSheet!$G$1861</f>
        <v>10.34</v>
      </c>
      <c r="K168" s="59" t="s">
        <v>865</v>
      </c>
      <c r="L168" s="59" t="s">
        <v>865</v>
      </c>
      <c r="M168" s="27"/>
      <c r="N168" s="31"/>
      <c r="O168" s="31"/>
      <c r="P168" s="27"/>
    </row>
    <row r="169" spans="1:16" s="32" customFormat="1" ht="18" customHeight="1" x14ac:dyDescent="0.25">
      <c r="A169" s="54">
        <v>1.63</v>
      </c>
      <c r="B169" s="10" t="s">
        <v>183</v>
      </c>
      <c r="C169" s="85" t="s">
        <v>181</v>
      </c>
      <c r="D169" s="90">
        <f>[1]TDSheet!$G$272</f>
        <v>13.77</v>
      </c>
      <c r="E169" s="86">
        <f>[1]TDSheet!$H$272</f>
        <v>11.71</v>
      </c>
      <c r="F169" s="87">
        <f>[1]TDSheet!$I$272</f>
        <v>11.02</v>
      </c>
      <c r="G169" s="105"/>
      <c r="H169" s="67" t="s">
        <v>127</v>
      </c>
      <c r="I169" s="68" t="s">
        <v>397</v>
      </c>
      <c r="J169" s="62">
        <f>[1]TDSheet!$G$1519</f>
        <v>47.7</v>
      </c>
      <c r="K169" s="59" t="s">
        <v>865</v>
      </c>
      <c r="L169" s="59" t="s">
        <v>865</v>
      </c>
      <c r="M169" s="27"/>
      <c r="N169" s="31"/>
      <c r="O169" s="31"/>
      <c r="P169" s="31"/>
    </row>
    <row r="170" spans="1:16" s="32" customFormat="1" ht="18" customHeight="1" x14ac:dyDescent="0.25">
      <c r="A170" s="54">
        <v>1.5</v>
      </c>
      <c r="B170" s="88" t="s">
        <v>502</v>
      </c>
      <c r="C170" s="85" t="s">
        <v>715</v>
      </c>
      <c r="D170" s="90">
        <f>[1]TDSheet!$G$821</f>
        <v>14.63</v>
      </c>
      <c r="E170" s="86">
        <f>[1]TDSheet!$H$821</f>
        <v>12.44</v>
      </c>
      <c r="F170" s="87">
        <f>[1]TDSheet!$I$821</f>
        <v>11.7</v>
      </c>
      <c r="G170" s="110"/>
      <c r="H170" s="69" t="s">
        <v>128</v>
      </c>
      <c r="I170" s="68" t="s">
        <v>398</v>
      </c>
      <c r="J170" s="62">
        <f>[1]TDSheet!$G$1526</f>
        <v>6.79</v>
      </c>
      <c r="K170" s="59" t="s">
        <v>865</v>
      </c>
      <c r="L170" s="59" t="s">
        <v>865</v>
      </c>
      <c r="M170" s="31"/>
      <c r="N170" s="31"/>
      <c r="O170" s="31"/>
      <c r="P170" s="31"/>
    </row>
    <row r="171" spans="1:16" s="32" customFormat="1" ht="18" customHeight="1" x14ac:dyDescent="0.25">
      <c r="A171" s="54">
        <v>2.09</v>
      </c>
      <c r="B171" s="88" t="s">
        <v>503</v>
      </c>
      <c r="C171" s="85" t="s">
        <v>716</v>
      </c>
      <c r="D171" s="90">
        <f>[1]TDSheet!$G$824</f>
        <v>30.72</v>
      </c>
      <c r="E171" s="86">
        <f>[1]TDSheet!$H$824</f>
        <v>26.11</v>
      </c>
      <c r="F171" s="87">
        <f>[1]TDSheet!$I$824</f>
        <v>24.57</v>
      </c>
      <c r="G171" s="105"/>
      <c r="H171" s="69" t="s">
        <v>129</v>
      </c>
      <c r="I171" s="68" t="s">
        <v>399</v>
      </c>
      <c r="J171" s="58">
        <f>[1]TDSheet!$G$1517</f>
        <v>39.619999999999997</v>
      </c>
      <c r="K171" s="59" t="s">
        <v>865</v>
      </c>
      <c r="L171" s="59" t="s">
        <v>865</v>
      </c>
      <c r="M171" s="31"/>
      <c r="N171" s="31"/>
      <c r="O171" s="31"/>
    </row>
    <row r="172" spans="1:16" s="32" customFormat="1" ht="18" customHeight="1" x14ac:dyDescent="0.25">
      <c r="A172" s="39">
        <v>3.22</v>
      </c>
      <c r="B172" s="88" t="s">
        <v>504</v>
      </c>
      <c r="C172" s="85" t="s">
        <v>717</v>
      </c>
      <c r="D172" s="90">
        <f>[1]TDSheet!$G$823</f>
        <v>19.29</v>
      </c>
      <c r="E172" s="86">
        <f>[1]TDSheet!$H$823</f>
        <v>16.399999999999999</v>
      </c>
      <c r="F172" s="87">
        <f>[1]TDSheet!$I$823</f>
        <v>15.43</v>
      </c>
      <c r="G172" s="111"/>
      <c r="H172" s="69" t="s">
        <v>130</v>
      </c>
      <c r="I172" s="68" t="s">
        <v>121</v>
      </c>
      <c r="J172" s="62">
        <f>[1]TDSheet!$G$1523</f>
        <v>7.7</v>
      </c>
      <c r="K172" s="59" t="s">
        <v>865</v>
      </c>
      <c r="L172" s="59" t="s">
        <v>865</v>
      </c>
      <c r="M172" s="31"/>
      <c r="N172" s="31"/>
      <c r="O172" s="31"/>
      <c r="P172" s="31"/>
    </row>
    <row r="173" spans="1:16" s="32" customFormat="1" ht="18" customHeight="1" x14ac:dyDescent="0.25">
      <c r="A173" s="54">
        <v>3.23</v>
      </c>
      <c r="B173" s="36" t="s">
        <v>185</v>
      </c>
      <c r="C173" s="85" t="s">
        <v>390</v>
      </c>
      <c r="D173" s="90">
        <f>[1]TDSheet!$G$1389</f>
        <v>1.87</v>
      </c>
      <c r="E173" s="86">
        <f>[1]TDSheet!$H$1389</f>
        <v>1.59</v>
      </c>
      <c r="F173" s="87">
        <f>[1]TDSheet!$I$1389</f>
        <v>1.5</v>
      </c>
      <c r="G173" s="105"/>
      <c r="H173" s="69" t="s">
        <v>377</v>
      </c>
      <c r="I173" s="68" t="s">
        <v>400</v>
      </c>
      <c r="J173" s="62">
        <f>[1]TDSheet!$G$1724</f>
        <v>15.31</v>
      </c>
      <c r="K173" s="59" t="s">
        <v>865</v>
      </c>
      <c r="L173" s="59" t="s">
        <v>865</v>
      </c>
      <c r="M173" s="31"/>
      <c r="N173" s="31"/>
      <c r="O173" s="31"/>
      <c r="P173" s="31"/>
    </row>
    <row r="174" spans="1:16" s="32" customFormat="1" ht="18" customHeight="1" x14ac:dyDescent="0.25">
      <c r="A174" s="54">
        <v>2.78</v>
      </c>
      <c r="B174" s="36" t="s">
        <v>186</v>
      </c>
      <c r="C174" s="85" t="s">
        <v>184</v>
      </c>
      <c r="D174" s="90">
        <f>[1]TDSheet!$G$755</f>
        <v>19.5</v>
      </c>
      <c r="E174" s="86">
        <f>[1]TDSheet!$H$755</f>
        <v>18.23</v>
      </c>
      <c r="F174" s="87">
        <f>[1]TDSheet!$I$755</f>
        <v>17.55</v>
      </c>
      <c r="G174" s="105"/>
      <c r="H174" s="69" t="s">
        <v>378</v>
      </c>
      <c r="I174" s="68" t="s">
        <v>401</v>
      </c>
      <c r="J174" s="62">
        <f>[1]TDSheet!$G$1726</f>
        <v>29.99</v>
      </c>
      <c r="K174" s="59" t="s">
        <v>865</v>
      </c>
      <c r="L174" s="59" t="s">
        <v>865</v>
      </c>
      <c r="M174" s="31"/>
      <c r="N174" s="31"/>
      <c r="O174" s="31"/>
      <c r="P174" s="31"/>
    </row>
    <row r="175" spans="1:16" s="32" customFormat="1" ht="18" customHeight="1" x14ac:dyDescent="0.25">
      <c r="A175" s="54">
        <v>4.04</v>
      </c>
      <c r="B175" s="88" t="s">
        <v>505</v>
      </c>
      <c r="C175" s="85" t="s">
        <v>718</v>
      </c>
      <c r="D175" s="90">
        <f>[1]TDSheet!$G$1653</f>
        <v>171.28</v>
      </c>
      <c r="E175" s="86">
        <f>[1]TDSheet!$H$1653</f>
        <v>145.59</v>
      </c>
      <c r="F175" s="87">
        <f>[1]TDSheet!$I$1653</f>
        <v>137.02000000000001</v>
      </c>
      <c r="G175" s="105"/>
      <c r="H175" s="142" t="s">
        <v>196</v>
      </c>
      <c r="I175" s="142"/>
      <c r="J175" s="142"/>
      <c r="K175" s="142"/>
      <c r="L175" s="142"/>
      <c r="M175" s="31"/>
    </row>
    <row r="176" spans="1:16" s="32" customFormat="1" ht="18" customHeight="1" x14ac:dyDescent="0.25">
      <c r="A176" s="54">
        <v>9.5299999999999994</v>
      </c>
      <c r="B176" s="10" t="s">
        <v>182</v>
      </c>
      <c r="C176" s="85" t="s">
        <v>180</v>
      </c>
      <c r="D176" s="90">
        <f>[1]TDSheet!$G$990*10</f>
        <v>14</v>
      </c>
      <c r="E176" s="86">
        <f>[1]TDSheet!$H$990*10</f>
        <v>13.100000000000001</v>
      </c>
      <c r="F176" s="87">
        <f>[1]TDSheet!$I$990*10</f>
        <v>12.6</v>
      </c>
      <c r="G176" s="105"/>
      <c r="H176" s="131" t="s">
        <v>261</v>
      </c>
      <c r="I176" s="131"/>
      <c r="J176" s="131"/>
      <c r="K176" s="131"/>
      <c r="L176" s="131"/>
    </row>
    <row r="177" spans="1:16" s="32" customFormat="1" ht="18" customHeight="1" x14ac:dyDescent="0.25">
      <c r="A177" s="54">
        <v>1.75</v>
      </c>
      <c r="B177" s="88" t="s">
        <v>1063</v>
      </c>
      <c r="C177" s="85" t="s">
        <v>1062</v>
      </c>
      <c r="D177" s="90">
        <f>[1]TDSheet!$G$1447</f>
        <v>5.73</v>
      </c>
      <c r="E177" s="86">
        <f>[1]TDSheet!$H$1447</f>
        <v>4.87</v>
      </c>
      <c r="F177" s="87">
        <f>[1]TDSheet!$I$1447</f>
        <v>4.58</v>
      </c>
      <c r="G177" s="105"/>
      <c r="H177" s="88" t="s">
        <v>1179</v>
      </c>
      <c r="I177" s="100" t="s">
        <v>1201</v>
      </c>
      <c r="J177" s="90">
        <f>[1]TDSheet!$G$3052</f>
        <v>0.63</v>
      </c>
      <c r="K177" s="94">
        <f>[1]TDSheet!$H$3052</f>
        <v>0.54</v>
      </c>
      <c r="L177" s="94">
        <f>[1]TDSheet!$I$3052</f>
        <v>0.5</v>
      </c>
    </row>
    <row r="178" spans="1:16" s="32" customFormat="1" ht="18" customHeight="1" x14ac:dyDescent="0.25">
      <c r="A178" s="54">
        <v>4.34</v>
      </c>
      <c r="B178" s="71" t="s">
        <v>506</v>
      </c>
      <c r="C178" s="68" t="s">
        <v>719</v>
      </c>
      <c r="D178" s="58">
        <f>[1]TDSheet!$G$1932</f>
        <v>25.08</v>
      </c>
      <c r="E178" s="65">
        <f>[1]TDSheet!$H$1932</f>
        <v>21.32</v>
      </c>
      <c r="F178" s="59">
        <f>[1]TDSheet!$I$1932</f>
        <v>20.059999999999999</v>
      </c>
      <c r="G178" s="103"/>
      <c r="H178" s="88" t="s">
        <v>198</v>
      </c>
      <c r="I178" s="100" t="s">
        <v>197</v>
      </c>
      <c r="J178" s="90">
        <f>[1]TDSheet!$G$1547</f>
        <v>0.69</v>
      </c>
      <c r="K178" s="94">
        <f>[1]TDSheet!$H$1547</f>
        <v>0.57999999999999996</v>
      </c>
      <c r="L178" s="94">
        <f>[1]TDSheet!$I$1547</f>
        <v>0.55000000000000004</v>
      </c>
    </row>
    <row r="179" spans="1:16" s="32" customFormat="1" ht="18" customHeight="1" x14ac:dyDescent="0.25">
      <c r="A179" s="54">
        <v>6.17</v>
      </c>
      <c r="B179" s="71" t="s">
        <v>507</v>
      </c>
      <c r="C179" s="68" t="s">
        <v>720</v>
      </c>
      <c r="D179" s="58">
        <f>[1]TDSheet!$G$321</f>
        <v>0.73</v>
      </c>
      <c r="E179" s="65">
        <f>[1]TDSheet!$H$321</f>
        <v>0.73</v>
      </c>
      <c r="F179" s="59">
        <f>[1]TDSheet!$I$321</f>
        <v>0.73</v>
      </c>
      <c r="G179" s="103"/>
      <c r="H179" s="88" t="s">
        <v>595</v>
      </c>
      <c r="I179" s="100" t="s">
        <v>807</v>
      </c>
      <c r="J179" s="90">
        <f>[1]TDSheet!$G$366</f>
        <v>0.51</v>
      </c>
      <c r="K179" s="94">
        <f>[1]TDSheet!$H$366</f>
        <v>0.49</v>
      </c>
      <c r="L179" s="94">
        <f>[1]TDSheet!$I$366</f>
        <v>0.47</v>
      </c>
    </row>
    <row r="180" spans="1:16" s="32" customFormat="1" ht="18" customHeight="1" x14ac:dyDescent="0.25">
      <c r="A180" s="54">
        <v>7.76</v>
      </c>
      <c r="B180" s="71" t="s">
        <v>508</v>
      </c>
      <c r="C180" s="68" t="s">
        <v>721</v>
      </c>
      <c r="D180" s="58">
        <f>[1]TDSheet!$G$264</f>
        <v>0.86</v>
      </c>
      <c r="E180" s="65">
        <f>[1]TDSheet!$H$264</f>
        <v>0.73</v>
      </c>
      <c r="F180" s="59">
        <f>[1]TDSheet!$I$264</f>
        <v>0.69</v>
      </c>
      <c r="G180" s="109"/>
      <c r="H180" s="88" t="s">
        <v>1180</v>
      </c>
      <c r="I180" s="100" t="s">
        <v>1202</v>
      </c>
      <c r="J180" s="90">
        <f>[1]TDSheet!$G$2900</f>
        <v>0.68</v>
      </c>
      <c r="K180" s="94">
        <f>[1]TDSheet!$H$2900</f>
        <v>0.57999999999999996</v>
      </c>
      <c r="L180" s="94">
        <f>[1]TDSheet!$I$2900</f>
        <v>0.55000000000000004</v>
      </c>
    </row>
    <row r="181" spans="1:16" s="32" customFormat="1" ht="18" customHeight="1" x14ac:dyDescent="0.25">
      <c r="A181" s="54"/>
      <c r="B181" s="125" t="s">
        <v>247</v>
      </c>
      <c r="C181" s="126"/>
      <c r="D181" s="126"/>
      <c r="E181" s="126"/>
      <c r="F181" s="127"/>
      <c r="G181" s="108"/>
      <c r="H181" s="88" t="s">
        <v>596</v>
      </c>
      <c r="I181" s="100" t="s">
        <v>808</v>
      </c>
      <c r="J181" s="90">
        <f>[1]TDSheet!$G$446</f>
        <v>1.33</v>
      </c>
      <c r="K181" s="94">
        <f>[1]TDSheet!$H$446</f>
        <v>1.1299999999999999</v>
      </c>
      <c r="L181" s="94">
        <f>[1]TDSheet!$I$446</f>
        <v>1.06</v>
      </c>
    </row>
    <row r="182" spans="1:16" s="32" customFormat="1" ht="18" customHeight="1" x14ac:dyDescent="0.25">
      <c r="A182" s="54"/>
      <c r="B182" s="71" t="s">
        <v>509</v>
      </c>
      <c r="C182" s="68" t="s">
        <v>722</v>
      </c>
      <c r="D182" s="58">
        <f>[1]TDSheet!$G$1048</f>
        <v>11.69</v>
      </c>
      <c r="E182" s="65">
        <f>[1]TDSheet!$H$1048</f>
        <v>10.71</v>
      </c>
      <c r="F182" s="59">
        <f>[1]TDSheet!$I$1048</f>
        <v>10.23</v>
      </c>
      <c r="G182" s="103"/>
      <c r="H182" s="36" t="s">
        <v>198</v>
      </c>
      <c r="I182" s="85" t="s">
        <v>197</v>
      </c>
      <c r="J182" s="92">
        <f>[1]TDSheet!$G$1547</f>
        <v>0.69</v>
      </c>
      <c r="K182" s="94">
        <f>[1]TDSheet!$H$1547</f>
        <v>0.57999999999999996</v>
      </c>
      <c r="L182" s="94">
        <f>[1]TDSheet!$I$1547</f>
        <v>0.55000000000000004</v>
      </c>
    </row>
    <row r="183" spans="1:16" s="32" customFormat="1" ht="18" customHeight="1" x14ac:dyDescent="0.25">
      <c r="A183" s="54">
        <v>9.9</v>
      </c>
      <c r="B183" s="75" t="s">
        <v>188</v>
      </c>
      <c r="C183" s="70" t="s">
        <v>187</v>
      </c>
      <c r="D183" s="58">
        <f>[1]TDSheet!$G$1049</f>
        <v>8.6999999999999993</v>
      </c>
      <c r="E183" s="65">
        <f>[1]TDSheet!$H$1049</f>
        <v>7.98</v>
      </c>
      <c r="F183" s="59">
        <f>[1]TDSheet!$I$1049</f>
        <v>7.61</v>
      </c>
      <c r="G183" s="103"/>
      <c r="H183" s="36" t="s">
        <v>1181</v>
      </c>
      <c r="I183" s="85" t="s">
        <v>1203</v>
      </c>
      <c r="J183" s="92">
        <f>[1]TDSheet!$G$2629</f>
        <v>0.92</v>
      </c>
      <c r="K183" s="94">
        <f>[1]TDSheet!$H$2629</f>
        <v>0.78</v>
      </c>
      <c r="L183" s="94">
        <f>[1]TDSheet!$I$2629</f>
        <v>0.73</v>
      </c>
    </row>
    <row r="184" spans="1:16" s="32" customFormat="1" ht="18" customHeight="1" x14ac:dyDescent="0.25">
      <c r="A184" s="93"/>
      <c r="B184" s="88" t="s">
        <v>1068</v>
      </c>
      <c r="C184" s="98" t="s">
        <v>1069</v>
      </c>
      <c r="D184" s="90">
        <f>[1]TDSheet!$G$284</f>
        <v>16.48</v>
      </c>
      <c r="E184" s="86">
        <f>[1]TDSheet!$H$284</f>
        <v>14.01</v>
      </c>
      <c r="F184" s="87">
        <f>[1]TDSheet!$I$284</f>
        <v>13.19</v>
      </c>
      <c r="G184" s="103"/>
      <c r="H184" s="36" t="s">
        <v>1182</v>
      </c>
      <c r="I184" s="85" t="s">
        <v>1204</v>
      </c>
      <c r="J184" s="92">
        <f>[1]TDSheet!$G$2630</f>
        <v>0.52</v>
      </c>
      <c r="K184" s="94">
        <f>[1]TDSheet!$H$2630</f>
        <v>0.44</v>
      </c>
      <c r="L184" s="94">
        <f>[1]TDSheet!$I$2630</f>
        <v>0.42</v>
      </c>
    </row>
    <row r="185" spans="1:16" s="32" customFormat="1" ht="18" customHeight="1" x14ac:dyDescent="0.25">
      <c r="A185" s="54">
        <v>2.0499999999999998</v>
      </c>
      <c r="B185" s="88" t="s">
        <v>510</v>
      </c>
      <c r="C185" s="98" t="s">
        <v>723</v>
      </c>
      <c r="D185" s="90">
        <f>[1]TDSheet!$G$847</f>
        <v>3.61</v>
      </c>
      <c r="E185" s="86">
        <f>[1]TDSheet!$H$847</f>
        <v>3.07</v>
      </c>
      <c r="F185" s="87">
        <f>[1]TDSheet!$I$847</f>
        <v>2.89</v>
      </c>
      <c r="G185" s="103"/>
      <c r="H185" s="10" t="s">
        <v>200</v>
      </c>
      <c r="I185" s="85" t="s">
        <v>199</v>
      </c>
      <c r="J185" s="92">
        <f>[1]TDSheet!$G$232</f>
        <v>2.82</v>
      </c>
      <c r="K185" s="87">
        <f>[1]TDSheet!$H$232</f>
        <v>2.82</v>
      </c>
      <c r="L185" s="94">
        <f>[1]TDSheet!$I$232</f>
        <v>2.66</v>
      </c>
    </row>
    <row r="186" spans="1:16" s="32" customFormat="1" ht="18" customHeight="1" x14ac:dyDescent="0.25">
      <c r="A186" s="93">
        <v>2.8</v>
      </c>
      <c r="B186" s="88" t="s">
        <v>1070</v>
      </c>
      <c r="C186" s="98" t="s">
        <v>1071</v>
      </c>
      <c r="D186" s="90">
        <f>[1]TDSheet!$G$1816</f>
        <v>3.86</v>
      </c>
      <c r="E186" s="86">
        <f>[1]TDSheet!$H$1816</f>
        <v>3.28</v>
      </c>
      <c r="F186" s="87">
        <f>[1]TDSheet!$I$1816</f>
        <v>3.09</v>
      </c>
      <c r="G186" s="103"/>
      <c r="H186" s="35" t="s">
        <v>202</v>
      </c>
      <c r="I186" s="85" t="s">
        <v>201</v>
      </c>
      <c r="J186" s="92">
        <f>[1]TDSheet!$G$976</f>
        <v>1</v>
      </c>
      <c r="K186" s="94">
        <f>[1]TDSheet!$H$976</f>
        <v>0.85</v>
      </c>
      <c r="L186" s="94">
        <f>[1]TDSheet!$I$976</f>
        <v>0.8</v>
      </c>
    </row>
    <row r="187" spans="1:16" s="32" customFormat="1" ht="18" customHeight="1" x14ac:dyDescent="0.25">
      <c r="A187" s="93">
        <v>4.0999999999999996</v>
      </c>
      <c r="B187" s="88" t="s">
        <v>1073</v>
      </c>
      <c r="C187" s="98" t="s">
        <v>1072</v>
      </c>
      <c r="D187" s="90">
        <f>[1]TDSheet!$G$1073</f>
        <v>4.88</v>
      </c>
      <c r="E187" s="86">
        <f>[1]TDSheet!$H$1073</f>
        <v>4.1399999999999997</v>
      </c>
      <c r="F187" s="87">
        <f>[1]TDSheet!$I$1073</f>
        <v>3.9</v>
      </c>
      <c r="G187" s="103"/>
      <c r="H187" s="131" t="s">
        <v>262</v>
      </c>
      <c r="I187" s="131"/>
      <c r="J187" s="131"/>
      <c r="K187" s="131"/>
      <c r="L187" s="131"/>
    </row>
    <row r="188" spans="1:16" s="32" customFormat="1" ht="18" customHeight="1" x14ac:dyDescent="0.25">
      <c r="A188" s="54">
        <v>0.76</v>
      </c>
      <c r="B188" s="35" t="s">
        <v>191</v>
      </c>
      <c r="C188" s="85" t="s">
        <v>440</v>
      </c>
      <c r="D188" s="91">
        <f>[1]TDSheet!$G$1353</f>
        <v>1.55</v>
      </c>
      <c r="E188" s="86">
        <f>[1]TDSheet!$H$1353</f>
        <v>1.32</v>
      </c>
      <c r="F188" s="87">
        <f>[1]TDSheet!$I$1353</f>
        <v>1.24</v>
      </c>
      <c r="G188" s="108"/>
      <c r="H188" s="96" t="s">
        <v>1113</v>
      </c>
      <c r="I188" s="85" t="s">
        <v>1112</v>
      </c>
      <c r="J188" s="91">
        <f>[1]TDSheet!$G$1340</f>
        <v>2.71</v>
      </c>
      <c r="K188" s="94">
        <f>[1]TDSheet!$H$1340</f>
        <v>2.2999999999999998</v>
      </c>
      <c r="L188" s="94">
        <f>[1]TDSheet!$I$1340</f>
        <v>2.16</v>
      </c>
    </row>
    <row r="189" spans="1:16" s="32" customFormat="1" ht="18" customHeight="1" x14ac:dyDescent="0.25">
      <c r="A189" s="54"/>
      <c r="B189" s="88" t="s">
        <v>511</v>
      </c>
      <c r="C189" s="85" t="s">
        <v>724</v>
      </c>
      <c r="D189" s="91">
        <f>[1]TDSheet!$G$1615</f>
        <v>0.11</v>
      </c>
      <c r="E189" s="86">
        <f>[1]TDSheet!$H$1615</f>
        <v>0.11</v>
      </c>
      <c r="F189" s="87">
        <f>[1]TDSheet!$I$1615</f>
        <v>0.11</v>
      </c>
      <c r="G189" s="103"/>
      <c r="H189" s="36" t="s">
        <v>1114</v>
      </c>
      <c r="I189" s="85" t="s">
        <v>1115</v>
      </c>
      <c r="J189" s="91">
        <f>[1]TDSheet!$G$63</f>
        <v>2.71</v>
      </c>
      <c r="K189" s="94">
        <f>[1]TDSheet!$H$63</f>
        <v>2.2999999999999998</v>
      </c>
      <c r="L189" s="94">
        <f>[1]TDSheet!$I$63</f>
        <v>2.16</v>
      </c>
    </row>
    <row r="190" spans="1:16" s="32" customFormat="1" ht="18" customHeight="1" x14ac:dyDescent="0.25">
      <c r="A190" s="54"/>
      <c r="B190" s="35" t="s">
        <v>194</v>
      </c>
      <c r="C190" s="85" t="s">
        <v>192</v>
      </c>
      <c r="D190" s="91">
        <f>[1]TDSheet!$G$1618</f>
        <v>0.49</v>
      </c>
      <c r="E190" s="86">
        <f>[1]TDSheet!$H$1618</f>
        <v>0.42</v>
      </c>
      <c r="F190" s="87">
        <f>[1]TDSheet!$I$1618</f>
        <v>0.4</v>
      </c>
      <c r="G190" s="105"/>
      <c r="H190" s="96" t="s">
        <v>1117</v>
      </c>
      <c r="I190" s="85" t="s">
        <v>1116</v>
      </c>
      <c r="J190" s="91">
        <f>[1]TDSheet!$G$61</f>
        <v>2.71</v>
      </c>
      <c r="K190" s="94">
        <f>[1]TDSheet!$H$61</f>
        <v>2.2999999999999998</v>
      </c>
      <c r="L190" s="94">
        <f>[1]TDSheet!$I$61</f>
        <v>2.16</v>
      </c>
      <c r="N190" s="31"/>
      <c r="O190" s="31"/>
      <c r="P190" s="31"/>
    </row>
    <row r="191" spans="1:16" s="32" customFormat="1" ht="18" customHeight="1" x14ac:dyDescent="0.25">
      <c r="A191" s="54">
        <v>0.22</v>
      </c>
      <c r="B191" s="35" t="s">
        <v>195</v>
      </c>
      <c r="C191" s="85" t="s">
        <v>193</v>
      </c>
      <c r="D191" s="91">
        <f>[1]TDSheet!$G$692</f>
        <v>1.01</v>
      </c>
      <c r="E191" s="86">
        <f>[1]TDSheet!$H$692</f>
        <v>1.01</v>
      </c>
      <c r="F191" s="87">
        <f>[1]TDSheet!$I$692</f>
        <v>1.01</v>
      </c>
      <c r="G191" s="105"/>
      <c r="H191" s="36" t="s">
        <v>1119</v>
      </c>
      <c r="I191" s="85" t="s">
        <v>1118</v>
      </c>
      <c r="J191" s="92">
        <f>[1]TDSheet!$G$412</f>
        <v>2.2999999999999998</v>
      </c>
      <c r="K191" s="94">
        <f>[1]TDSheet!$H$412</f>
        <v>1.96</v>
      </c>
      <c r="L191" s="94">
        <f>[1]TDSheet!$I$412</f>
        <v>1.84</v>
      </c>
      <c r="M191" s="31"/>
      <c r="N191" s="31"/>
      <c r="O191" s="31"/>
      <c r="P191" s="31"/>
    </row>
    <row r="192" spans="1:16" s="32" customFormat="1" ht="18" customHeight="1" x14ac:dyDescent="0.25">
      <c r="A192" s="54"/>
      <c r="B192" s="88" t="s">
        <v>512</v>
      </c>
      <c r="C192" s="85" t="s">
        <v>725</v>
      </c>
      <c r="D192" s="91">
        <f>[1]TDSheet!$G$693</f>
        <v>0</v>
      </c>
      <c r="E192" s="86">
        <f>[1]TDSheet!$H$693</f>
        <v>0</v>
      </c>
      <c r="F192" s="87">
        <f>[1]TDSheet!$I$693</f>
        <v>0</v>
      </c>
      <c r="G192" s="105"/>
      <c r="H192" s="35" t="s">
        <v>1172</v>
      </c>
      <c r="I192" s="85" t="s">
        <v>1205</v>
      </c>
      <c r="J192" s="92">
        <f>[1]TDSheet!$G$3015</f>
        <v>1.98</v>
      </c>
      <c r="K192" s="94">
        <f>[1]TDSheet!$H$3015</f>
        <v>1.9</v>
      </c>
      <c r="L192" s="94">
        <f>[1]TDSheet!$I$3015</f>
        <v>1.82</v>
      </c>
      <c r="M192" s="31"/>
      <c r="N192" s="31"/>
      <c r="O192" s="31"/>
      <c r="P192" s="31"/>
    </row>
    <row r="193" spans="1:16" s="32" customFormat="1" ht="18" customHeight="1" x14ac:dyDescent="0.25">
      <c r="A193" s="54">
        <v>0.4</v>
      </c>
      <c r="B193" s="88" t="s">
        <v>1066</v>
      </c>
      <c r="C193" s="85" t="s">
        <v>1067</v>
      </c>
      <c r="D193" s="91">
        <f>[1]TDSheet!$G$618</f>
        <v>5.37</v>
      </c>
      <c r="E193" s="86">
        <f>[1]TDSheet!$H$618</f>
        <v>4.5599999999999996</v>
      </c>
      <c r="F193" s="87">
        <f>[1]TDSheet!$I$618</f>
        <v>4.29</v>
      </c>
      <c r="G193" s="105"/>
      <c r="H193" s="88" t="s">
        <v>1173</v>
      </c>
      <c r="I193" s="85" t="s">
        <v>1206</v>
      </c>
      <c r="J193" s="92">
        <f>[1]TDSheet!$G$3079</f>
        <v>1.89</v>
      </c>
      <c r="K193" s="94">
        <f>[1]TDSheet!$H$3079</f>
        <v>1.81</v>
      </c>
      <c r="L193" s="94">
        <f>[1]TDSheet!$I$3079</f>
        <v>1.74</v>
      </c>
      <c r="M193" s="31"/>
      <c r="N193" s="31"/>
      <c r="O193" s="31"/>
      <c r="P193" s="31"/>
    </row>
    <row r="194" spans="1:16" s="32" customFormat="1" ht="18" customHeight="1" x14ac:dyDescent="0.25">
      <c r="A194" s="54">
        <v>0.38</v>
      </c>
      <c r="B194" s="99" t="s">
        <v>190</v>
      </c>
      <c r="C194" s="98" t="s">
        <v>189</v>
      </c>
      <c r="D194" s="90">
        <f>[1]TDSheet!$G$1692</f>
        <v>8.9</v>
      </c>
      <c r="E194" s="86">
        <f>[1]TDSheet!$H$1692</f>
        <v>7.57</v>
      </c>
      <c r="F194" s="87">
        <f>[1]TDSheet!$I$1692</f>
        <v>7.12</v>
      </c>
      <c r="G194" s="108"/>
      <c r="H194" s="88" t="s">
        <v>1108</v>
      </c>
      <c r="I194" s="85" t="s">
        <v>1109</v>
      </c>
      <c r="J194" s="92">
        <f>[1]TDSheet!$G$66</f>
        <v>2.83</v>
      </c>
      <c r="K194" s="94">
        <f>[1]TDSheet!$H$66</f>
        <v>2.4</v>
      </c>
      <c r="L194" s="94">
        <f>[1]TDSheet!$I$66</f>
        <v>2.2599999999999998</v>
      </c>
      <c r="M194" s="31"/>
      <c r="N194" s="31"/>
      <c r="O194" s="31"/>
      <c r="P194" s="31"/>
    </row>
    <row r="195" spans="1:16" s="32" customFormat="1" ht="18" customHeight="1" x14ac:dyDescent="0.25">
      <c r="A195" s="54">
        <v>0.84</v>
      </c>
      <c r="B195" s="88" t="s">
        <v>513</v>
      </c>
      <c r="C195" s="98" t="s">
        <v>726</v>
      </c>
      <c r="D195" s="90">
        <f>[1]TDSheet!$G$1693</f>
        <v>11.7</v>
      </c>
      <c r="E195" s="86">
        <f>[1]TDSheet!$H$1693</f>
        <v>9.9499999999999993</v>
      </c>
      <c r="F195" s="87">
        <f>[1]TDSheet!$I$1693</f>
        <v>9.36</v>
      </c>
      <c r="G195" s="103"/>
      <c r="H195" s="88" t="s">
        <v>1174</v>
      </c>
      <c r="I195" s="85" t="s">
        <v>1207</v>
      </c>
      <c r="J195" s="92">
        <f>[1]TDSheet!$G$2667</f>
        <v>8.6999999999999993</v>
      </c>
      <c r="K195" s="94">
        <f>[1]TDSheet!$H$2667</f>
        <v>8.36</v>
      </c>
      <c r="L195" s="94">
        <f>[1]TDSheet!$I$2667</f>
        <v>8.0299999999999994</v>
      </c>
      <c r="M195" s="31"/>
      <c r="N195" s="31"/>
      <c r="O195" s="31"/>
      <c r="P195" s="31"/>
    </row>
    <row r="196" spans="1:16" s="32" customFormat="1" ht="18" customHeight="1" x14ac:dyDescent="0.25">
      <c r="A196" s="54">
        <v>0.37</v>
      </c>
      <c r="B196" s="88" t="s">
        <v>514</v>
      </c>
      <c r="C196" s="98" t="s">
        <v>727</v>
      </c>
      <c r="D196" s="90">
        <f>[1]TDSheet!$G$1694</f>
        <v>14.64</v>
      </c>
      <c r="E196" s="86">
        <f>[1]TDSheet!$H$1694</f>
        <v>12.44</v>
      </c>
      <c r="F196" s="87">
        <f>[1]TDSheet!$I$1694</f>
        <v>11.71</v>
      </c>
      <c r="G196" s="103"/>
      <c r="H196" s="88" t="s">
        <v>1175</v>
      </c>
      <c r="I196" s="85" t="s">
        <v>1208</v>
      </c>
      <c r="J196" s="92">
        <f>[1]TDSheet!$G$2669</f>
        <v>6.76</v>
      </c>
      <c r="K196" s="94">
        <f>[1]TDSheet!$H$2669</f>
        <v>6.5</v>
      </c>
      <c r="L196" s="94">
        <f>[1]TDSheet!$I$2669</f>
        <v>6.24</v>
      </c>
      <c r="M196" s="31"/>
      <c r="N196" s="31"/>
      <c r="O196" s="31"/>
      <c r="P196" s="31"/>
    </row>
    <row r="197" spans="1:16" s="32" customFormat="1" ht="18" customHeight="1" x14ac:dyDescent="0.25">
      <c r="A197" s="93">
        <v>0.28000000000000003</v>
      </c>
      <c r="B197" s="35" t="s">
        <v>1065</v>
      </c>
      <c r="C197" s="85" t="s">
        <v>1064</v>
      </c>
      <c r="D197" s="91">
        <f>[1]TDSheet!$G$1850</f>
        <v>0.9</v>
      </c>
      <c r="E197" s="86">
        <f>[1]TDSheet!$H$1850</f>
        <v>0.9</v>
      </c>
      <c r="F197" s="87">
        <f>[1]TDSheet!$I$1850</f>
        <v>0.9</v>
      </c>
      <c r="G197" s="105"/>
      <c r="H197" s="36" t="s">
        <v>1176</v>
      </c>
      <c r="I197" s="85" t="s">
        <v>1209</v>
      </c>
      <c r="J197" s="92">
        <f>[1]TDSheet!$G$2720</f>
        <v>9.49</v>
      </c>
      <c r="K197" s="94">
        <f>[1]TDSheet!$H$2720</f>
        <v>9.1300000000000008</v>
      </c>
      <c r="L197" s="94">
        <f>[1]TDSheet!$I$2720</f>
        <v>8.76</v>
      </c>
      <c r="M197" s="31"/>
      <c r="N197" s="31"/>
    </row>
    <row r="198" spans="1:16" s="32" customFormat="1" ht="18" customHeight="1" x14ac:dyDescent="0.25">
      <c r="A198" s="39">
        <v>0.64</v>
      </c>
      <c r="B198" s="97" t="s">
        <v>371</v>
      </c>
      <c r="C198" s="98" t="s">
        <v>402</v>
      </c>
      <c r="D198" s="90">
        <f>[1]TDSheet!$G$1817</f>
        <v>2.3199999999999998</v>
      </c>
      <c r="E198" s="86">
        <f>[1]TDSheet!$H$1817</f>
        <v>1.97</v>
      </c>
      <c r="F198" s="87">
        <f>[1]TDSheet!$I$1817</f>
        <v>1.85</v>
      </c>
      <c r="G198" s="103"/>
      <c r="H198" s="96" t="s">
        <v>1110</v>
      </c>
      <c r="I198" s="85" t="s">
        <v>1111</v>
      </c>
      <c r="J198" s="92">
        <f>[1]TDSheet!$G$342</f>
        <v>2.71</v>
      </c>
      <c r="K198" s="94">
        <f>[1]TDSheet!$H$342</f>
        <v>2.2999999999999998</v>
      </c>
      <c r="L198" s="94">
        <f>[1]TDSheet!$I$342</f>
        <v>2.16</v>
      </c>
      <c r="M198" s="31"/>
      <c r="N198" s="31"/>
    </row>
    <row r="199" spans="1:16" s="32" customFormat="1" ht="18" customHeight="1" x14ac:dyDescent="0.25">
      <c r="A199" s="72">
        <v>0.64</v>
      </c>
      <c r="B199" s="99" t="s">
        <v>372</v>
      </c>
      <c r="C199" s="98" t="s">
        <v>403</v>
      </c>
      <c r="D199" s="90">
        <f>[1]TDSheet!$G$1819</f>
        <v>3.92</v>
      </c>
      <c r="E199" s="86">
        <f>[1]TDSheet!$H$1819</f>
        <v>3.33</v>
      </c>
      <c r="F199" s="87">
        <f>[1]TDSheet!$I$1819</f>
        <v>3.13</v>
      </c>
      <c r="G199" s="103"/>
      <c r="H199" s="35" t="s">
        <v>1177</v>
      </c>
      <c r="I199" s="85" t="s">
        <v>1210</v>
      </c>
      <c r="J199" s="92">
        <f>[1]TDSheet!$G$2521</f>
        <v>20.28</v>
      </c>
      <c r="K199" s="94">
        <f>[1]TDSheet!$H$2521</f>
        <v>19.5</v>
      </c>
      <c r="L199" s="94">
        <f>[1]TDSheet!$I$2521</f>
        <v>18.72</v>
      </c>
      <c r="M199" s="31"/>
      <c r="N199" s="31"/>
      <c r="O199" s="31"/>
      <c r="P199" s="31"/>
    </row>
    <row r="200" spans="1:16" s="32" customFormat="1" ht="18" customHeight="1" x14ac:dyDescent="0.25">
      <c r="A200" s="72">
        <v>0.64</v>
      </c>
      <c r="B200" s="75" t="s">
        <v>373</v>
      </c>
      <c r="C200" s="70" t="s">
        <v>441</v>
      </c>
      <c r="D200" s="58">
        <f>[1]TDSheet!$G$1820</f>
        <v>3.35</v>
      </c>
      <c r="E200" s="65">
        <f>[1]TDSheet!$H$1820</f>
        <v>2.85</v>
      </c>
      <c r="F200" s="59">
        <f>[1]TDSheet!$I$1820</f>
        <v>2.68</v>
      </c>
      <c r="G200" s="103"/>
      <c r="H200" s="35" t="s">
        <v>204</v>
      </c>
      <c r="I200" s="100" t="s">
        <v>203</v>
      </c>
      <c r="J200" s="92">
        <f>[1]TDSheet!$G$719</f>
        <v>1.82</v>
      </c>
      <c r="K200" s="94">
        <f>[1]TDSheet!$H$719</f>
        <v>1.54</v>
      </c>
      <c r="L200" s="94">
        <f>[1]TDSheet!$I$719</f>
        <v>1.45</v>
      </c>
      <c r="M200" s="31"/>
      <c r="N200" s="31"/>
      <c r="O200" s="31"/>
      <c r="P200" s="31"/>
    </row>
    <row r="201" spans="1:16" s="32" customFormat="1" ht="18" customHeight="1" x14ac:dyDescent="0.25">
      <c r="A201" s="72">
        <v>0.44</v>
      </c>
      <c r="B201" s="71" t="s">
        <v>515</v>
      </c>
      <c r="C201" s="70" t="s">
        <v>728</v>
      </c>
      <c r="D201" s="58">
        <f>[1]TDSheet!$G$1826</f>
        <v>1.2</v>
      </c>
      <c r="E201" s="65">
        <f>[1]TDSheet!$H$1826</f>
        <v>1.1599999999999999</v>
      </c>
      <c r="F201" s="59">
        <f>[1]TDSheet!$I$1826</f>
        <v>1.1100000000000001</v>
      </c>
      <c r="G201" s="103"/>
      <c r="H201" s="35" t="s">
        <v>1178</v>
      </c>
      <c r="I201" s="100" t="s">
        <v>1211</v>
      </c>
      <c r="J201" s="92">
        <f>[1]TDSheet!$G$516</f>
        <v>14.6</v>
      </c>
      <c r="K201" s="94">
        <f>[1]TDSheet!$H$516</f>
        <v>12.41</v>
      </c>
      <c r="L201" s="94">
        <f>[1]TDSheet!$I$516</f>
        <v>11.68</v>
      </c>
      <c r="M201" s="31"/>
      <c r="P201" s="31"/>
    </row>
    <row r="202" spans="1:16" s="32" customFormat="1" ht="18" customHeight="1" x14ac:dyDescent="0.25">
      <c r="A202" s="72">
        <v>1.35</v>
      </c>
      <c r="B202" s="71" t="s">
        <v>516</v>
      </c>
      <c r="C202" s="70" t="s">
        <v>729</v>
      </c>
      <c r="D202" s="58">
        <f>[1]TDSheet!$G$1915</f>
        <v>2.1800000000000002</v>
      </c>
      <c r="E202" s="65">
        <f>[1]TDSheet!$H$1915</f>
        <v>1.85</v>
      </c>
      <c r="F202" s="59">
        <f>[1]TDSheet!$I$1915</f>
        <v>1.75</v>
      </c>
      <c r="G202" s="103"/>
      <c r="H202" s="131" t="s">
        <v>263</v>
      </c>
      <c r="I202" s="131"/>
      <c r="J202" s="131"/>
      <c r="K202" s="131"/>
      <c r="L202" s="131"/>
      <c r="M202" s="31"/>
      <c r="P202" s="31"/>
    </row>
    <row r="203" spans="1:16" s="32" customFormat="1" ht="18" customHeight="1" x14ac:dyDescent="0.25">
      <c r="A203" s="72">
        <v>8.56</v>
      </c>
      <c r="B203" s="71" t="s">
        <v>517</v>
      </c>
      <c r="C203" s="70" t="s">
        <v>730</v>
      </c>
      <c r="D203" s="58">
        <f>[1]TDSheet!$G$1916</f>
        <v>5</v>
      </c>
      <c r="E203" s="65">
        <f>[1]TDSheet!$H$1916</f>
        <v>4.25</v>
      </c>
      <c r="F203" s="59">
        <f>[1]TDSheet!$I$1916</f>
        <v>4</v>
      </c>
      <c r="G203" s="103"/>
      <c r="H203" s="88" t="s">
        <v>1166</v>
      </c>
      <c r="I203" s="85" t="s">
        <v>1167</v>
      </c>
      <c r="J203" s="92">
        <f>[1]TDSheet!$G$2780</f>
        <v>0.56999999999999995</v>
      </c>
      <c r="K203" s="94">
        <f>[1]TDSheet!$H$2780</f>
        <v>0.55000000000000004</v>
      </c>
      <c r="L203" s="94">
        <f>[1]TDSheet!$I$2780</f>
        <v>0.53</v>
      </c>
      <c r="M203" s="31"/>
    </row>
    <row r="204" spans="1:16" s="32" customFormat="1" ht="18" customHeight="1" x14ac:dyDescent="0.25">
      <c r="A204" s="72">
        <v>0.5</v>
      </c>
      <c r="B204" s="71" t="s">
        <v>518</v>
      </c>
      <c r="C204" s="70" t="s">
        <v>731</v>
      </c>
      <c r="D204" s="58">
        <f>[1]TDSheet!$G$1929</f>
        <v>2.65</v>
      </c>
      <c r="E204" s="65">
        <f>[1]TDSheet!$H$1929</f>
        <v>2.25</v>
      </c>
      <c r="F204" s="59">
        <f>[1]TDSheet!$I$1929</f>
        <v>2.12</v>
      </c>
      <c r="G204" s="103"/>
      <c r="H204" s="88" t="s">
        <v>1168</v>
      </c>
      <c r="I204" s="85" t="s">
        <v>1212</v>
      </c>
      <c r="J204" s="92">
        <f>[1]TDSheet!$G$2633</f>
        <v>1.35</v>
      </c>
      <c r="K204" s="94">
        <f>[1]TDSheet!$H$2633</f>
        <v>1.1499999999999999</v>
      </c>
      <c r="L204" s="94">
        <f>[1]TDSheet!$I$2633</f>
        <v>1.08</v>
      </c>
    </row>
    <row r="205" spans="1:16" s="32" customFormat="1" ht="18" customHeight="1" x14ac:dyDescent="0.25">
      <c r="A205" s="72"/>
      <c r="B205" s="71" t="s">
        <v>519</v>
      </c>
      <c r="C205" s="70" t="s">
        <v>732</v>
      </c>
      <c r="D205" s="58">
        <f>[1]TDSheet!$G$1502</f>
        <v>1.92</v>
      </c>
      <c r="E205" s="65">
        <f>[1]TDSheet!$H$1502</f>
        <v>1.85</v>
      </c>
      <c r="F205" s="59">
        <f>[1]TDSheet!$I$1502</f>
        <v>1.77</v>
      </c>
      <c r="G205" s="108"/>
      <c r="H205" s="88" t="s">
        <v>602</v>
      </c>
      <c r="I205" s="85" t="s">
        <v>809</v>
      </c>
      <c r="J205" s="92">
        <f>[1]TDSheet!$G$17</f>
        <v>3.17</v>
      </c>
      <c r="K205" s="94">
        <f>[1]TDSheet!$H$17</f>
        <v>2.7</v>
      </c>
      <c r="L205" s="94">
        <f>[1]TDSheet!$I$17</f>
        <v>2.54</v>
      </c>
    </row>
    <row r="206" spans="1:16" s="32" customFormat="1" ht="18" customHeight="1" x14ac:dyDescent="0.25">
      <c r="A206" s="72">
        <v>4.63</v>
      </c>
      <c r="B206" s="143" t="s">
        <v>274</v>
      </c>
      <c r="C206" s="144"/>
      <c r="D206" s="144"/>
      <c r="E206" s="144"/>
      <c r="F206" s="145"/>
      <c r="G206" s="108"/>
      <c r="H206" s="88" t="s">
        <v>603</v>
      </c>
      <c r="I206" s="85" t="s">
        <v>810</v>
      </c>
      <c r="J206" s="92">
        <f>[1]TDSheet!$G$18</f>
        <v>1.24</v>
      </c>
      <c r="K206" s="94">
        <f>[1]TDSheet!$H$18</f>
        <v>1.05</v>
      </c>
      <c r="L206" s="94">
        <f>[1]TDSheet!$I$18</f>
        <v>0.99</v>
      </c>
    </row>
    <row r="207" spans="1:16" s="32" customFormat="1" ht="18" customHeight="1" x14ac:dyDescent="0.25">
      <c r="A207" s="72">
        <v>3.76</v>
      </c>
      <c r="B207" s="125" t="s">
        <v>275</v>
      </c>
      <c r="C207" s="126"/>
      <c r="D207" s="126"/>
      <c r="E207" s="126"/>
      <c r="F207" s="127"/>
      <c r="G207" s="103"/>
      <c r="H207" s="88" t="s">
        <v>604</v>
      </c>
      <c r="I207" s="85" t="s">
        <v>811</v>
      </c>
      <c r="J207" s="92">
        <f>[1]TDSheet!$G$19</f>
        <v>1.28</v>
      </c>
      <c r="K207" s="94">
        <f>[1]TDSheet!$H$19</f>
        <v>1.0900000000000001</v>
      </c>
      <c r="L207" s="94">
        <f>[1]TDSheet!$I$19</f>
        <v>1.03</v>
      </c>
    </row>
    <row r="208" spans="1:16" s="32" customFormat="1" ht="18" customHeight="1" x14ac:dyDescent="0.25">
      <c r="A208" s="72">
        <v>5.44</v>
      </c>
      <c r="B208" s="69" t="s">
        <v>276</v>
      </c>
      <c r="C208" s="68" t="s">
        <v>439</v>
      </c>
      <c r="D208" s="62">
        <f>[1]TDSheet!$G$1138</f>
        <v>0.34</v>
      </c>
      <c r="E208" s="65">
        <f>[1]TDSheet!$H$1138</f>
        <v>0.34</v>
      </c>
      <c r="F208" s="59">
        <f>[1]TDSheet!$I$1138</f>
        <v>0.32</v>
      </c>
      <c r="G208" s="105"/>
      <c r="H208" s="88" t="s">
        <v>599</v>
      </c>
      <c r="I208" s="85" t="s">
        <v>812</v>
      </c>
      <c r="J208" s="92">
        <f>[1]TDSheet!$G$720</f>
        <v>1.39</v>
      </c>
      <c r="K208" s="94">
        <f>[1]TDSheet!$H$720</f>
        <v>1.18</v>
      </c>
      <c r="L208" s="94">
        <f>[1]TDSheet!$I$720</f>
        <v>1.1100000000000001</v>
      </c>
    </row>
    <row r="209" spans="1:15" s="32" customFormat="1" ht="18" customHeight="1" x14ac:dyDescent="0.25">
      <c r="A209" s="72">
        <v>5.49</v>
      </c>
      <c r="B209" s="69" t="s">
        <v>277</v>
      </c>
      <c r="C209" s="68" t="s">
        <v>438</v>
      </c>
      <c r="D209" s="62">
        <f>[1]TDSheet!$G$1391</f>
        <v>2.64</v>
      </c>
      <c r="E209" s="65">
        <f>[1]TDSheet!$H$1391</f>
        <v>2.2400000000000002</v>
      </c>
      <c r="F209" s="59">
        <f>[1]TDSheet!$I$1391</f>
        <v>2.11</v>
      </c>
      <c r="G209" s="105"/>
      <c r="H209" s="88" t="s">
        <v>600</v>
      </c>
      <c r="I209" s="85" t="s">
        <v>813</v>
      </c>
      <c r="J209" s="92">
        <f>[1]TDSheet!$G$415</f>
        <v>1.92</v>
      </c>
      <c r="K209" s="94">
        <f>[1]TDSheet!$H$415</f>
        <v>1.63</v>
      </c>
      <c r="L209" s="94">
        <f>[1]TDSheet!$I$415</f>
        <v>1.54</v>
      </c>
    </row>
    <row r="210" spans="1:15" s="32" customFormat="1" ht="18" customHeight="1" x14ac:dyDescent="0.25">
      <c r="A210" s="72"/>
      <c r="B210" s="69" t="s">
        <v>370</v>
      </c>
      <c r="C210" s="68" t="s">
        <v>437</v>
      </c>
      <c r="D210" s="62">
        <f>[1]TDSheet!$G$1387</f>
        <v>2.4900000000000002</v>
      </c>
      <c r="E210" s="65">
        <f>[1]TDSheet!$H$1387</f>
        <v>2.4900000000000002</v>
      </c>
      <c r="F210" s="59">
        <f>[1]TDSheet!$I$1387</f>
        <v>2.34</v>
      </c>
      <c r="G210" s="105"/>
      <c r="H210" s="88" t="s">
        <v>597</v>
      </c>
      <c r="I210" s="85" t="s">
        <v>814</v>
      </c>
      <c r="J210" s="92">
        <f>[1]TDSheet!$G$471</f>
        <v>1.24</v>
      </c>
      <c r="K210" s="94">
        <f>[1]TDSheet!$H$471</f>
        <v>1.05</v>
      </c>
      <c r="L210" s="94">
        <f>[1]TDSheet!$I$471</f>
        <v>0.99</v>
      </c>
    </row>
    <row r="211" spans="1:15" s="32" customFormat="1" ht="18" customHeight="1" x14ac:dyDescent="0.25">
      <c r="A211" s="39">
        <v>5.44</v>
      </c>
      <c r="B211" s="69" t="s">
        <v>280</v>
      </c>
      <c r="C211" s="68" t="s">
        <v>278</v>
      </c>
      <c r="D211" s="62">
        <f>[1]TDSheet!$G$940</f>
        <v>3.33</v>
      </c>
      <c r="E211" s="65">
        <f>[1]TDSheet!$H$940</f>
        <v>2.83</v>
      </c>
      <c r="F211" s="59">
        <f>[1]TDSheet!$I$940</f>
        <v>2.66</v>
      </c>
      <c r="G211" s="105"/>
      <c r="H211" s="88" t="s">
        <v>598</v>
      </c>
      <c r="I211" s="85" t="s">
        <v>815</v>
      </c>
      <c r="J211" s="92">
        <f>[1]TDSheet!$G$1011</f>
        <v>1.5</v>
      </c>
      <c r="K211" s="94">
        <f>[1]TDSheet!$H$1011</f>
        <v>1.28</v>
      </c>
      <c r="L211" s="94">
        <f>[1]TDSheet!$I$1011</f>
        <v>1.2</v>
      </c>
    </row>
    <row r="212" spans="1:15" s="32" customFormat="1" ht="18" customHeight="1" x14ac:dyDescent="0.25">
      <c r="A212" s="39"/>
      <c r="B212" s="71" t="s">
        <v>520</v>
      </c>
      <c r="C212" s="68" t="s">
        <v>733</v>
      </c>
      <c r="D212" s="62">
        <f>[1]TDSheet!$G$214</f>
        <v>8.83</v>
      </c>
      <c r="E212" s="65">
        <f>[1]TDSheet!$H$214</f>
        <v>7.5</v>
      </c>
      <c r="F212" s="59">
        <f>[1]TDSheet!$I$214</f>
        <v>7.06</v>
      </c>
      <c r="G212" s="103"/>
      <c r="H212" s="88" t="s">
        <v>606</v>
      </c>
      <c r="I212" s="85" t="s">
        <v>816</v>
      </c>
      <c r="J212" s="92">
        <f>[1]TDSheet!$G$2206</f>
        <v>3.72</v>
      </c>
      <c r="K212" s="94">
        <f>[1]TDSheet!$H$2206</f>
        <v>3.16</v>
      </c>
      <c r="L212" s="94">
        <f>[1]TDSheet!$I$2206</f>
        <v>2.97</v>
      </c>
    </row>
    <row r="213" spans="1:15" s="32" customFormat="1" ht="18" customHeight="1" x14ac:dyDescent="0.25">
      <c r="A213" s="39">
        <v>6.46</v>
      </c>
      <c r="B213" s="69" t="s">
        <v>283</v>
      </c>
      <c r="C213" s="68" t="s">
        <v>434</v>
      </c>
      <c r="D213" s="62">
        <f>[1]TDSheet!$G$1077</f>
        <v>4.97</v>
      </c>
      <c r="E213" s="65">
        <f>[1]TDSheet!$H$1077</f>
        <v>4.2300000000000004</v>
      </c>
      <c r="F213" s="59">
        <f>[1]TDSheet!$I$1077</f>
        <v>3.98</v>
      </c>
      <c r="G213" s="105"/>
      <c r="H213" s="88" t="s">
        <v>1019</v>
      </c>
      <c r="I213" s="85" t="s">
        <v>1018</v>
      </c>
      <c r="J213" s="92">
        <f>[1]TDSheet!$G$2207</f>
        <v>2.63</v>
      </c>
      <c r="K213" s="94">
        <f>[1]TDSheet!$H$2207</f>
        <v>2.23</v>
      </c>
      <c r="L213" s="94">
        <f>[1]TDSheet!$I$2207</f>
        <v>2.1</v>
      </c>
    </row>
    <row r="214" spans="1:15" s="32" customFormat="1" ht="18" customHeight="1" x14ac:dyDescent="0.25">
      <c r="A214" s="39">
        <v>7.26</v>
      </c>
      <c r="B214" s="71" t="s">
        <v>521</v>
      </c>
      <c r="C214" s="68" t="s">
        <v>734</v>
      </c>
      <c r="D214" s="62">
        <f>[1]TDSheet!$G$619</f>
        <v>0.77</v>
      </c>
      <c r="E214" s="65">
        <f>[1]TDSheet!$H$619</f>
        <v>0.65</v>
      </c>
      <c r="F214" s="59">
        <f>[1]TDSheet!$I$619</f>
        <v>0.62</v>
      </c>
      <c r="G214" s="105"/>
      <c r="H214" s="88" t="s">
        <v>1171</v>
      </c>
      <c r="I214" s="85" t="s">
        <v>1213</v>
      </c>
      <c r="J214" s="92">
        <f>[1]TDSheet!$G$2372</f>
        <v>1.73</v>
      </c>
      <c r="K214" s="94">
        <f>[1]TDSheet!$H$2372</f>
        <v>1.47</v>
      </c>
      <c r="L214" s="94">
        <f>[1]TDSheet!$I$2372</f>
        <v>1.39</v>
      </c>
      <c r="N214" s="22"/>
      <c r="O214" s="22"/>
    </row>
    <row r="215" spans="1:15" s="32" customFormat="1" ht="18" customHeight="1" x14ac:dyDescent="0.25">
      <c r="A215" s="39">
        <v>7.77</v>
      </c>
      <c r="B215" s="69" t="s">
        <v>284</v>
      </c>
      <c r="C215" s="68" t="s">
        <v>282</v>
      </c>
      <c r="D215" s="62">
        <f>[1]TDSheet!$G$1427</f>
        <v>4.88</v>
      </c>
      <c r="E215" s="65">
        <f>[1]TDSheet!$H$1427</f>
        <v>4.1500000000000004</v>
      </c>
      <c r="F215" s="59">
        <f>[1]TDSheet!$I$1427</f>
        <v>3.9</v>
      </c>
      <c r="G215" s="105"/>
      <c r="H215" s="88" t="s">
        <v>607</v>
      </c>
      <c r="I215" s="85" t="s">
        <v>892</v>
      </c>
      <c r="J215" s="92">
        <f>[1]TDSheet!$G$2211</f>
        <v>2.0699999999999998</v>
      </c>
      <c r="K215" s="94">
        <f>[1]TDSheet!$H$2211</f>
        <v>1.76</v>
      </c>
      <c r="L215" s="94">
        <f>[1]TDSheet!$I$2211</f>
        <v>1.65</v>
      </c>
      <c r="N215" s="22"/>
      <c r="O215" s="22"/>
    </row>
    <row r="216" spans="1:15" s="32" customFormat="1" ht="18" customHeight="1" x14ac:dyDescent="0.25">
      <c r="A216" s="39">
        <v>8.6199999999999992</v>
      </c>
      <c r="B216" s="69" t="s">
        <v>285</v>
      </c>
      <c r="C216" s="68" t="s">
        <v>404</v>
      </c>
      <c r="D216" s="62">
        <f>[1]TDSheet!$G$1360</f>
        <v>1.39</v>
      </c>
      <c r="E216" s="65">
        <f>[1]TDSheet!$H$1360</f>
        <v>1.18</v>
      </c>
      <c r="F216" s="59">
        <f>[1]TDSheet!$I$1360</f>
        <v>1.1100000000000001</v>
      </c>
      <c r="G216" s="105"/>
      <c r="H216" s="88" t="s">
        <v>1169</v>
      </c>
      <c r="I216" s="85" t="s">
        <v>1214</v>
      </c>
      <c r="J216" s="92">
        <f>[1]TDSheet!$G$2634</f>
        <v>1.36</v>
      </c>
      <c r="K216" s="94">
        <f>[1]TDSheet!$H$2634</f>
        <v>1.1499999999999999</v>
      </c>
      <c r="L216" s="94">
        <f>[1]TDSheet!$I$2634</f>
        <v>1.08</v>
      </c>
      <c r="N216" s="22"/>
      <c r="O216" s="22"/>
    </row>
    <row r="217" spans="1:15" s="32" customFormat="1" ht="18" customHeight="1" x14ac:dyDescent="0.25">
      <c r="A217" s="39">
        <v>12.49</v>
      </c>
      <c r="B217" s="71" t="s">
        <v>522</v>
      </c>
      <c r="C217" s="68" t="s">
        <v>735</v>
      </c>
      <c r="D217" s="62">
        <f>[1]TDSheet!$G$1386</f>
        <v>1.94</v>
      </c>
      <c r="E217" s="65">
        <f>[1]TDSheet!$H$1386</f>
        <v>1.65</v>
      </c>
      <c r="F217" s="59">
        <f>[1]TDSheet!$I$1386</f>
        <v>1.55</v>
      </c>
      <c r="G217" s="105"/>
      <c r="H217" s="88" t="s">
        <v>1170</v>
      </c>
      <c r="I217" s="85" t="s">
        <v>1215</v>
      </c>
      <c r="J217" s="92">
        <f>[1]TDSheet!$G$2635</f>
        <v>8.92</v>
      </c>
      <c r="K217" s="94">
        <f>[1]TDSheet!$H$2635</f>
        <v>7.58</v>
      </c>
      <c r="L217" s="94">
        <f>[1]TDSheet!$I$2635</f>
        <v>7.13</v>
      </c>
      <c r="N217" s="22"/>
      <c r="O217" s="22"/>
    </row>
    <row r="218" spans="1:15" s="32" customFormat="1" ht="18" customHeight="1" x14ac:dyDescent="0.25">
      <c r="A218" s="39">
        <v>12.56</v>
      </c>
      <c r="B218" s="69" t="s">
        <v>281</v>
      </c>
      <c r="C218" s="68" t="s">
        <v>279</v>
      </c>
      <c r="D218" s="62">
        <f>[1]TDSheet!$G$948</f>
        <v>4.78</v>
      </c>
      <c r="E218" s="65">
        <f>[1]TDSheet!$H$948</f>
        <v>4.0599999999999996</v>
      </c>
      <c r="F218" s="59">
        <f>[1]TDSheet!$I$948</f>
        <v>3.82</v>
      </c>
      <c r="G218" s="105"/>
      <c r="H218" s="88" t="s">
        <v>605</v>
      </c>
      <c r="I218" s="85" t="s">
        <v>817</v>
      </c>
      <c r="J218" s="92">
        <f>[1]TDSheet!$G$2213</f>
        <v>2.33</v>
      </c>
      <c r="K218" s="94">
        <f>[1]TDSheet!$H$2213</f>
        <v>1.98</v>
      </c>
      <c r="L218" s="94">
        <f>[1]TDSheet!$I$2213</f>
        <v>1.86</v>
      </c>
      <c r="N218" s="22"/>
      <c r="O218" s="22"/>
    </row>
    <row r="219" spans="1:15" s="32" customFormat="1" ht="18" customHeight="1" x14ac:dyDescent="0.25">
      <c r="A219" s="39"/>
      <c r="B219" s="71" t="s">
        <v>523</v>
      </c>
      <c r="C219" s="68" t="s">
        <v>736</v>
      </c>
      <c r="D219" s="62">
        <f>[1]TDSheet!$G$1801/20</f>
        <v>5.7275</v>
      </c>
      <c r="E219" s="65">
        <f>[1]TDSheet!$H$1801/20</f>
        <v>4.8685</v>
      </c>
      <c r="F219" s="59">
        <f>[1]TDSheet!$I$1801/20</f>
        <v>4.5819999999999999</v>
      </c>
      <c r="G219" s="105"/>
      <c r="H219" s="88" t="s">
        <v>601</v>
      </c>
      <c r="I219" s="85" t="s">
        <v>818</v>
      </c>
      <c r="J219" s="92">
        <f>[1]TDSheet!$G$792</f>
        <v>1.73</v>
      </c>
      <c r="K219" s="94">
        <f>[1]TDSheet!$H$792</f>
        <v>1.66</v>
      </c>
      <c r="L219" s="94">
        <f>[1]TDSheet!$I$792</f>
        <v>1.6</v>
      </c>
      <c r="N219" s="22"/>
      <c r="O219" s="22"/>
    </row>
    <row r="220" spans="1:15" s="32" customFormat="1" ht="18" customHeight="1" x14ac:dyDescent="0.25">
      <c r="A220" s="39">
        <v>2.5099999999999998</v>
      </c>
      <c r="B220" s="125" t="s">
        <v>286</v>
      </c>
      <c r="C220" s="126"/>
      <c r="D220" s="126"/>
      <c r="E220" s="126"/>
      <c r="F220" s="127"/>
      <c r="G220" s="105"/>
      <c r="H220" s="88" t="s">
        <v>1120</v>
      </c>
      <c r="I220" s="85" t="s">
        <v>1121</v>
      </c>
      <c r="J220" s="92">
        <f>[1]TDSheet!$G$2208</f>
        <v>3.71</v>
      </c>
      <c r="K220" s="94">
        <f>[1]TDSheet!$H$2208</f>
        <v>3.15</v>
      </c>
      <c r="L220" s="94">
        <f>[1]TDSheet!$I$2208</f>
        <v>2.97</v>
      </c>
      <c r="N220" s="22"/>
      <c r="O220" s="22"/>
    </row>
    <row r="221" spans="1:15" s="32" customFormat="1" ht="18" customHeight="1" x14ac:dyDescent="0.25">
      <c r="A221" s="39"/>
      <c r="B221" s="69" t="s">
        <v>983</v>
      </c>
      <c r="C221" s="68" t="s">
        <v>982</v>
      </c>
      <c r="D221" s="62">
        <f>[1]TDSheet!$G$2354</f>
        <v>1.5</v>
      </c>
      <c r="E221" s="65">
        <f>[1]TDSheet!$H$2354</f>
        <v>1.28</v>
      </c>
      <c r="F221" s="59">
        <f>[1]TDSheet!$I$2354</f>
        <v>1.2</v>
      </c>
      <c r="G221" s="105"/>
      <c r="H221" s="35" t="s">
        <v>1123</v>
      </c>
      <c r="I221" s="85" t="s">
        <v>1122</v>
      </c>
      <c r="J221" s="92">
        <f>[1]TDSheet!$G$1341</f>
        <v>7.09</v>
      </c>
      <c r="K221" s="94">
        <f>[1]TDSheet!$H$1341</f>
        <v>6.02</v>
      </c>
      <c r="L221" s="94">
        <f>[1]TDSheet!$I$1341</f>
        <v>5.67</v>
      </c>
      <c r="N221" s="22"/>
      <c r="O221" s="22"/>
    </row>
    <row r="222" spans="1:15" s="32" customFormat="1" ht="18" customHeight="1" x14ac:dyDescent="0.25">
      <c r="A222" s="39">
        <v>0.59</v>
      </c>
      <c r="B222" s="69" t="s">
        <v>981</v>
      </c>
      <c r="C222" s="68" t="s">
        <v>980</v>
      </c>
      <c r="D222" s="62">
        <f>[1]TDSheet!$G$2353</f>
        <v>0.94</v>
      </c>
      <c r="E222" s="65">
        <f>[1]TDSheet!$H$2353</f>
        <v>0.8</v>
      </c>
      <c r="F222" s="59">
        <f>[1]TDSheet!$I$2353</f>
        <v>0.75</v>
      </c>
      <c r="G222" s="105"/>
      <c r="H222" s="35" t="s">
        <v>1125</v>
      </c>
      <c r="I222" s="85" t="s">
        <v>1124</v>
      </c>
      <c r="J222" s="92">
        <f>[1]TDSheet!$G$2212</f>
        <v>5.94</v>
      </c>
      <c r="K222" s="94">
        <f>[1]TDSheet!$H$2212</f>
        <v>5.05</v>
      </c>
      <c r="L222" s="94">
        <f>[1]TDSheet!$I$2212</f>
        <v>4.75</v>
      </c>
      <c r="N222" s="22"/>
      <c r="O222" s="22"/>
    </row>
    <row r="223" spans="1:15" s="32" customFormat="1" ht="18" customHeight="1" x14ac:dyDescent="0.25">
      <c r="A223" s="54">
        <v>1</v>
      </c>
      <c r="B223" s="69" t="s">
        <v>288</v>
      </c>
      <c r="C223" s="68" t="s">
        <v>433</v>
      </c>
      <c r="D223" s="62">
        <f>[1]TDSheet!$G$1147</f>
        <v>1.48</v>
      </c>
      <c r="E223" s="65">
        <f>[1]TDSheet!$H$1147</f>
        <v>1.26</v>
      </c>
      <c r="F223" s="59">
        <f>[1]TDSheet!$I$1147</f>
        <v>1.19</v>
      </c>
      <c r="G223" s="105"/>
      <c r="H223" s="35" t="s">
        <v>207</v>
      </c>
      <c r="I223" s="85" t="s">
        <v>205</v>
      </c>
      <c r="J223" s="92">
        <f>[1]TDSheet!$G$2201</f>
        <v>1.5</v>
      </c>
      <c r="K223" s="94">
        <f>[1]TDSheet!$H$2201</f>
        <v>1.28</v>
      </c>
      <c r="L223" s="94">
        <f>[1]TDSheet!$I$2201</f>
        <v>1.2</v>
      </c>
      <c r="N223" s="22"/>
      <c r="O223" s="22"/>
    </row>
    <row r="224" spans="1:15" s="32" customFormat="1" ht="18" customHeight="1" x14ac:dyDescent="0.25">
      <c r="A224" s="54">
        <v>1.31</v>
      </c>
      <c r="B224" s="71" t="s">
        <v>524</v>
      </c>
      <c r="C224" s="68" t="s">
        <v>737</v>
      </c>
      <c r="D224" s="62">
        <f>[1]TDSheet!$G$1149</f>
        <v>2.36</v>
      </c>
      <c r="E224" s="65">
        <f>[1]TDSheet!$H$1149</f>
        <v>2.0099999999999998</v>
      </c>
      <c r="F224" s="59">
        <f>[1]TDSheet!$I$1149</f>
        <v>1.89</v>
      </c>
      <c r="G224" s="105"/>
      <c r="H224" s="35" t="s">
        <v>208</v>
      </c>
      <c r="I224" s="85" t="s">
        <v>405</v>
      </c>
      <c r="J224" s="92">
        <f>[1]TDSheet!$G$1131</f>
        <v>5.55</v>
      </c>
      <c r="K224" s="94">
        <f>[1]TDSheet!$H$1131</f>
        <v>4.72</v>
      </c>
      <c r="L224" s="94">
        <f>[1]TDSheet!$I$1131</f>
        <v>4.4400000000000004</v>
      </c>
      <c r="N224" s="22"/>
      <c r="O224" s="22"/>
    </row>
    <row r="225" spans="1:15" s="32" customFormat="1" ht="18" customHeight="1" x14ac:dyDescent="0.25">
      <c r="A225" s="54">
        <v>1.05</v>
      </c>
      <c r="B225" s="69" t="s">
        <v>289</v>
      </c>
      <c r="C225" s="68" t="s">
        <v>432</v>
      </c>
      <c r="D225" s="62">
        <f>[1]TDSheet!$G$1150</f>
        <v>3.04</v>
      </c>
      <c r="E225" s="65">
        <f>[1]TDSheet!$H$1150</f>
        <v>2.58</v>
      </c>
      <c r="F225" s="59">
        <f>[1]TDSheet!$I$1150</f>
        <v>2.4300000000000002</v>
      </c>
      <c r="G225" s="105"/>
      <c r="H225" s="36" t="s">
        <v>209</v>
      </c>
      <c r="I225" s="85" t="s">
        <v>206</v>
      </c>
      <c r="J225" s="92">
        <f>[1]TDSheet!$G$93</f>
        <v>1.0900000000000001</v>
      </c>
      <c r="K225" s="94">
        <f>[1]TDSheet!$H$93</f>
        <v>0.93</v>
      </c>
      <c r="L225" s="94">
        <f>[1]TDSheet!$I$93</f>
        <v>0.87</v>
      </c>
      <c r="N225" s="22"/>
      <c r="O225" s="22"/>
    </row>
    <row r="226" spans="1:15" s="32" customFormat="1" ht="18" customHeight="1" x14ac:dyDescent="0.25">
      <c r="A226" s="54">
        <v>1.91</v>
      </c>
      <c r="B226" s="69" t="s">
        <v>290</v>
      </c>
      <c r="C226" s="68" t="s">
        <v>431</v>
      </c>
      <c r="D226" s="62">
        <f>[1]TDSheet!$G$1146</f>
        <v>2.38</v>
      </c>
      <c r="E226" s="65">
        <f>[1]TDSheet!$H$1146</f>
        <v>2.0299999999999998</v>
      </c>
      <c r="F226" s="59">
        <f>[1]TDSheet!$I$1146</f>
        <v>1.91</v>
      </c>
      <c r="G226" s="105"/>
      <c r="H226" s="35" t="s">
        <v>1165</v>
      </c>
      <c r="I226" s="85" t="s">
        <v>1216</v>
      </c>
      <c r="J226" s="90">
        <f>[1]TDSheet!$G$3053</f>
        <v>3.79</v>
      </c>
      <c r="K226" s="94">
        <f>[1]TDSheet!$H$3053</f>
        <v>3.22</v>
      </c>
      <c r="L226" s="94">
        <f>[1]TDSheet!$I$3053</f>
        <v>3.04</v>
      </c>
      <c r="N226" s="22"/>
      <c r="O226" s="22"/>
    </row>
    <row r="227" spans="1:15" s="32" customFormat="1" ht="18" customHeight="1" x14ac:dyDescent="0.25">
      <c r="A227" s="54">
        <v>2.19</v>
      </c>
      <c r="B227" s="71" t="s">
        <v>525</v>
      </c>
      <c r="C227" s="68" t="s">
        <v>738</v>
      </c>
      <c r="D227" s="62">
        <f>[1]TDSheet!$G$155</f>
        <v>0.37</v>
      </c>
      <c r="E227" s="65">
        <f>[1]TDSheet!$H$155</f>
        <v>0.31</v>
      </c>
      <c r="F227" s="59">
        <f>[1]TDSheet!$I$155</f>
        <v>0.28999999999999998</v>
      </c>
      <c r="G227" s="105"/>
      <c r="H227" s="35" t="s">
        <v>211</v>
      </c>
      <c r="I227" s="85" t="s">
        <v>210</v>
      </c>
      <c r="J227" s="92">
        <f>[1]TDSheet!$G$82</f>
        <v>3.12</v>
      </c>
      <c r="K227" s="94">
        <f>[1]TDSheet!$H$82</f>
        <v>2.65</v>
      </c>
      <c r="L227" s="94">
        <f>[1]TDSheet!$I$82</f>
        <v>2.5</v>
      </c>
      <c r="N227" s="22"/>
      <c r="O227" s="22"/>
    </row>
    <row r="228" spans="1:15" s="32" customFormat="1" ht="18" customHeight="1" x14ac:dyDescent="0.25">
      <c r="A228" s="54">
        <v>1.33</v>
      </c>
      <c r="B228" s="71" t="s">
        <v>526</v>
      </c>
      <c r="C228" s="68" t="s">
        <v>739</v>
      </c>
      <c r="D228" s="62">
        <f>[1]TDSheet!$G$650</f>
        <v>0.99</v>
      </c>
      <c r="E228" s="65">
        <f>[1]TDSheet!$H$650</f>
        <v>0.84</v>
      </c>
      <c r="F228" s="59">
        <f>[1]TDSheet!$I$650</f>
        <v>0.79</v>
      </c>
      <c r="G228" s="105"/>
      <c r="H228" s="131" t="s">
        <v>264</v>
      </c>
      <c r="I228" s="131"/>
      <c r="J228" s="131"/>
      <c r="K228" s="131"/>
      <c r="L228" s="131"/>
      <c r="N228" s="22"/>
      <c r="O228" s="22"/>
    </row>
    <row r="229" spans="1:15" s="32" customFormat="1" ht="18" customHeight="1" x14ac:dyDescent="0.25">
      <c r="A229" s="54">
        <v>0.69</v>
      </c>
      <c r="B229" s="69" t="s">
        <v>291</v>
      </c>
      <c r="C229" s="68" t="s">
        <v>430</v>
      </c>
      <c r="D229" s="62">
        <f>[1]TDSheet!$G$56</f>
        <v>13.8</v>
      </c>
      <c r="E229" s="65">
        <f>[1]TDSheet!$H$56</f>
        <v>11.73</v>
      </c>
      <c r="F229" s="59">
        <f>[1]TDSheet!$I$56</f>
        <v>11.04</v>
      </c>
      <c r="G229" s="105"/>
      <c r="H229" s="69" t="s">
        <v>212</v>
      </c>
      <c r="I229" s="68" t="s">
        <v>435</v>
      </c>
      <c r="J229" s="62">
        <f>[1]TDSheet!$G$192</f>
        <v>6.94</v>
      </c>
      <c r="K229" s="73">
        <f>[1]TDSheet!$H$192</f>
        <v>5.9</v>
      </c>
      <c r="L229" s="73">
        <f>[1]TDSheet!$I$192</f>
        <v>5.55</v>
      </c>
      <c r="N229" s="22"/>
      <c r="O229" s="22"/>
    </row>
    <row r="230" spans="1:15" s="32" customFormat="1" ht="18" customHeight="1" x14ac:dyDescent="0.25">
      <c r="A230" s="54"/>
      <c r="B230" s="67" t="s">
        <v>292</v>
      </c>
      <c r="C230" s="68" t="s">
        <v>287</v>
      </c>
      <c r="D230" s="62">
        <f>[1]TDSheet!$G$1408</f>
        <v>10.58</v>
      </c>
      <c r="E230" s="65">
        <f>[1]TDSheet!$H$1408</f>
        <v>10.18</v>
      </c>
      <c r="F230" s="59">
        <f>[1]TDSheet!$I$1408</f>
        <v>9.77</v>
      </c>
      <c r="G230" s="105"/>
      <c r="H230" s="67" t="s">
        <v>213</v>
      </c>
      <c r="I230" s="68" t="s">
        <v>436</v>
      </c>
      <c r="J230" s="62">
        <f>[1]TDSheet!$G$713</f>
        <v>6.94</v>
      </c>
      <c r="K230" s="73">
        <f>[1]TDSheet!$H$713</f>
        <v>5.9</v>
      </c>
      <c r="L230" s="73">
        <f>[1]TDSheet!$I$713</f>
        <v>5.55</v>
      </c>
      <c r="N230" s="22"/>
      <c r="O230" s="22"/>
    </row>
    <row r="231" spans="1:15" s="32" customFormat="1" ht="18" customHeight="1" x14ac:dyDescent="0.25">
      <c r="A231" s="54">
        <v>0.19</v>
      </c>
      <c r="B231" s="67" t="s">
        <v>1007</v>
      </c>
      <c r="C231" s="68" t="s">
        <v>1006</v>
      </c>
      <c r="D231" s="62">
        <f>[1]TDSheet!$G$2292</f>
        <v>1.87</v>
      </c>
      <c r="E231" s="65">
        <f>[1]TDSheet!$H$2292</f>
        <v>1.8</v>
      </c>
      <c r="F231" s="59">
        <f>[1]TDSheet!$I$2292</f>
        <v>1.73</v>
      </c>
      <c r="G231" s="105"/>
      <c r="H231" s="35" t="s">
        <v>1127</v>
      </c>
      <c r="I231" s="85" t="s">
        <v>1126</v>
      </c>
      <c r="J231" s="91">
        <f>[1]TDSheet!$G$2364</f>
        <v>1.94</v>
      </c>
      <c r="K231" s="94">
        <f>[1]TDSheet!$H$2364</f>
        <v>1.65</v>
      </c>
      <c r="L231" s="94">
        <f>[1]TDSheet!$I$2364</f>
        <v>1.56</v>
      </c>
      <c r="N231" s="22"/>
      <c r="O231" s="22"/>
    </row>
    <row r="232" spans="1:15" s="32" customFormat="1" ht="18" customHeight="1" x14ac:dyDescent="0.25">
      <c r="A232" s="54"/>
      <c r="B232" s="125" t="s">
        <v>297</v>
      </c>
      <c r="C232" s="126"/>
      <c r="D232" s="126"/>
      <c r="E232" s="126"/>
      <c r="F232" s="127"/>
      <c r="G232" s="105"/>
      <c r="H232" s="88" t="s">
        <v>636</v>
      </c>
      <c r="I232" s="85" t="s">
        <v>819</v>
      </c>
      <c r="J232" s="95">
        <f>[1]TDSheet!$G$1319</f>
        <v>3.75</v>
      </c>
      <c r="K232" s="86">
        <f>[1]TDSheet!$H$1319</f>
        <v>3.19</v>
      </c>
      <c r="L232" s="86">
        <f>[1]TDSheet!$I$1319</f>
        <v>3</v>
      </c>
      <c r="N232" s="22"/>
      <c r="O232" s="22"/>
    </row>
    <row r="233" spans="1:15" s="32" customFormat="1" ht="18" customHeight="1" x14ac:dyDescent="0.25">
      <c r="A233" s="54">
        <v>0.26</v>
      </c>
      <c r="B233" s="67" t="s">
        <v>295</v>
      </c>
      <c r="C233" s="68" t="s">
        <v>293</v>
      </c>
      <c r="D233" s="62">
        <f>[1]TDSheet!$G$1459</f>
        <v>2.31</v>
      </c>
      <c r="E233" s="65">
        <f>[1]TDSheet!$H$1459</f>
        <v>2.23</v>
      </c>
      <c r="F233" s="59">
        <f>[1]TDSheet!$I$1459</f>
        <v>2.14</v>
      </c>
      <c r="G233" s="109"/>
      <c r="H233" s="88" t="s">
        <v>637</v>
      </c>
      <c r="I233" s="85" t="s">
        <v>820</v>
      </c>
      <c r="J233" s="95">
        <f>[1]TDSheet!$G$1367</f>
        <v>6.48</v>
      </c>
      <c r="K233" s="86">
        <f>[1]TDSheet!$H$1367</f>
        <v>5.51</v>
      </c>
      <c r="L233" s="86">
        <f>[1]TDSheet!$I$1367</f>
        <v>5.19</v>
      </c>
      <c r="N233" s="22"/>
      <c r="O233" s="22"/>
    </row>
    <row r="234" spans="1:15" s="32" customFormat="1" ht="18" customHeight="1" x14ac:dyDescent="0.25">
      <c r="A234" s="54"/>
      <c r="B234" s="67" t="s">
        <v>296</v>
      </c>
      <c r="C234" s="68" t="s">
        <v>294</v>
      </c>
      <c r="D234" s="62">
        <f>[1]TDSheet!$G$1460</f>
        <v>2.83</v>
      </c>
      <c r="E234" s="65">
        <f>[1]TDSheet!$H$1460</f>
        <v>2.73</v>
      </c>
      <c r="F234" s="59">
        <f>[1]TDSheet!$I$1460</f>
        <v>2.62</v>
      </c>
      <c r="G234" s="105"/>
      <c r="H234" s="88" t="s">
        <v>647</v>
      </c>
      <c r="I234" s="85" t="s">
        <v>821</v>
      </c>
      <c r="J234" s="95">
        <f>[1]TDSheet!$G$1322</f>
        <v>0</v>
      </c>
      <c r="K234" s="86">
        <f>[1]TDSheet!$H$1322</f>
        <v>0</v>
      </c>
      <c r="L234" s="86">
        <f>[1]TDSheet!$I$1322</f>
        <v>0</v>
      </c>
      <c r="N234" s="22"/>
      <c r="O234" s="22"/>
    </row>
    <row r="235" spans="1:15" s="32" customFormat="1" ht="18" customHeight="1" x14ac:dyDescent="0.25">
      <c r="A235" s="39">
        <v>0.24</v>
      </c>
      <c r="B235" s="71" t="s">
        <v>527</v>
      </c>
      <c r="C235" s="68" t="s">
        <v>740</v>
      </c>
      <c r="D235" s="62">
        <f>[1]TDSheet!$G$748</f>
        <v>104</v>
      </c>
      <c r="E235" s="65">
        <f>[1]TDSheet!$H$748</f>
        <v>100</v>
      </c>
      <c r="F235" s="59">
        <f>[1]TDSheet!$I$748</f>
        <v>96</v>
      </c>
      <c r="G235" s="105"/>
      <c r="H235" s="88" t="s">
        <v>1128</v>
      </c>
      <c r="I235" s="85" t="s">
        <v>1129</v>
      </c>
      <c r="J235" s="95">
        <f>[1]TDSheet!$G$199</f>
        <v>6.04</v>
      </c>
      <c r="K235" s="86">
        <f>[1]TDSheet!$H$199</f>
        <v>5.13</v>
      </c>
      <c r="L235" s="86">
        <f>[1]TDSheet!$I$199</f>
        <v>4.83</v>
      </c>
      <c r="N235" s="22"/>
      <c r="O235" s="22"/>
    </row>
    <row r="236" spans="1:15" s="32" customFormat="1" ht="18" customHeight="1" x14ac:dyDescent="0.25">
      <c r="A236" s="39">
        <v>0.3</v>
      </c>
      <c r="B236" s="71" t="s">
        <v>528</v>
      </c>
      <c r="C236" s="68" t="s">
        <v>741</v>
      </c>
      <c r="D236" s="62">
        <f>[1]TDSheet!$G$1265</f>
        <v>26</v>
      </c>
      <c r="E236" s="65">
        <f>[1]TDSheet!$H$1265</f>
        <v>25</v>
      </c>
      <c r="F236" s="59">
        <f>[1]TDSheet!$I$1265</f>
        <v>24</v>
      </c>
      <c r="G236" s="105"/>
      <c r="H236" s="88" t="s">
        <v>640</v>
      </c>
      <c r="I236" s="85" t="s">
        <v>822</v>
      </c>
      <c r="J236" s="95">
        <f>[1]TDSheet!$G$198</f>
        <v>8.07</v>
      </c>
      <c r="K236" s="86">
        <f>[1]TDSheet!$H$198</f>
        <v>6.86</v>
      </c>
      <c r="L236" s="86">
        <f>[1]TDSheet!$I$198</f>
        <v>6.46</v>
      </c>
      <c r="N236" s="22"/>
      <c r="O236" s="22"/>
    </row>
    <row r="237" spans="1:15" s="32" customFormat="1" ht="18" customHeight="1" x14ac:dyDescent="0.25">
      <c r="A237" s="72">
        <v>0.28000000000000003</v>
      </c>
      <c r="B237" s="71" t="s">
        <v>529</v>
      </c>
      <c r="C237" s="68" t="s">
        <v>742</v>
      </c>
      <c r="D237" s="62">
        <f>[1]TDSheet!$G$58</f>
        <v>1.74</v>
      </c>
      <c r="E237" s="65">
        <f>[1]TDSheet!$H$58</f>
        <v>1.68</v>
      </c>
      <c r="F237" s="59">
        <f>[1]TDSheet!$I$58</f>
        <v>1.61</v>
      </c>
      <c r="G237" s="105"/>
      <c r="H237" s="71" t="s">
        <v>641</v>
      </c>
      <c r="I237" s="68" t="s">
        <v>823</v>
      </c>
      <c r="J237" s="82">
        <f>[1]TDSheet!$G$1325</f>
        <v>54.32</v>
      </c>
      <c r="K237" s="65">
        <f>[1]TDSheet!$H$1325</f>
        <v>46.59</v>
      </c>
      <c r="L237" s="65">
        <f>[1]TDSheet!$I$1325</f>
        <v>43.85</v>
      </c>
      <c r="N237" s="22"/>
      <c r="O237" s="22"/>
    </row>
    <row r="238" spans="1:15" s="32" customFormat="1" ht="18" customHeight="1" x14ac:dyDescent="0.25">
      <c r="A238" s="72">
        <v>0.28000000000000003</v>
      </c>
      <c r="B238" s="71" t="s">
        <v>530</v>
      </c>
      <c r="C238" s="68" t="s">
        <v>743</v>
      </c>
      <c r="D238" s="62">
        <f>[1]TDSheet!$G$269</f>
        <v>2.98</v>
      </c>
      <c r="E238" s="65">
        <f>[1]TDSheet!$H$269</f>
        <v>2.86</v>
      </c>
      <c r="F238" s="59">
        <f>[1]TDSheet!$I$269</f>
        <v>2.75</v>
      </c>
      <c r="G238" s="105"/>
      <c r="H238" s="71" t="s">
        <v>642</v>
      </c>
      <c r="I238" s="68" t="s">
        <v>824</v>
      </c>
      <c r="J238" s="82">
        <f>[1]TDSheet!$G$1332</f>
        <v>65.069999999999993</v>
      </c>
      <c r="K238" s="65">
        <f>[1]TDSheet!$H$1332</f>
        <v>55.31</v>
      </c>
      <c r="L238" s="65">
        <f>[1]TDSheet!$I$1332</f>
        <v>52.06</v>
      </c>
      <c r="N238" s="22"/>
      <c r="O238" s="22"/>
    </row>
    <row r="239" spans="1:15" s="32" customFormat="1" ht="18" customHeight="1" x14ac:dyDescent="0.25">
      <c r="A239" s="72">
        <v>0.26</v>
      </c>
      <c r="B239" s="71" t="s">
        <v>531</v>
      </c>
      <c r="C239" s="68" t="s">
        <v>744</v>
      </c>
      <c r="D239" s="62">
        <f>[1]TDSheet!$G$495</f>
        <v>37.380000000000003</v>
      </c>
      <c r="E239" s="65">
        <f>[1]TDSheet!$H$495</f>
        <v>35.94</v>
      </c>
      <c r="F239" s="59">
        <f>[1]TDSheet!$I$495</f>
        <v>34.5</v>
      </c>
      <c r="G239" s="105"/>
      <c r="H239" s="71" t="s">
        <v>644</v>
      </c>
      <c r="I239" s="68" t="s">
        <v>825</v>
      </c>
      <c r="J239" s="82">
        <f>[1]TDSheet!$G$1592</f>
        <v>17.32</v>
      </c>
      <c r="K239" s="65">
        <f>[1]TDSheet!$H$1592</f>
        <v>14.72</v>
      </c>
      <c r="L239" s="65">
        <f>[1]TDSheet!$I$1592</f>
        <v>13.86</v>
      </c>
      <c r="N239" s="22"/>
      <c r="O239" s="22"/>
    </row>
    <row r="240" spans="1:15" s="32" customFormat="1" ht="18" customHeight="1" x14ac:dyDescent="0.25">
      <c r="A240" s="72">
        <v>1.39</v>
      </c>
      <c r="B240" s="71" t="s">
        <v>532</v>
      </c>
      <c r="C240" s="68" t="s">
        <v>745</v>
      </c>
      <c r="D240" s="62">
        <f>[1]TDSheet!$G$1212</f>
        <v>36.44</v>
      </c>
      <c r="E240" s="65">
        <f>[1]TDSheet!$H$1212</f>
        <v>35.04</v>
      </c>
      <c r="F240" s="59">
        <f>[1]TDSheet!$I$1212</f>
        <v>33.64</v>
      </c>
      <c r="G240" s="105"/>
      <c r="H240" s="71" t="s">
        <v>639</v>
      </c>
      <c r="I240" s="68" t="s">
        <v>826</v>
      </c>
      <c r="J240" s="82">
        <f>[1]TDSheet!$G$1370</f>
        <v>8.85</v>
      </c>
      <c r="K240" s="65">
        <f>[1]TDSheet!$H$1370</f>
        <v>7.52</v>
      </c>
      <c r="L240" s="65">
        <f>[1]TDSheet!$I$1370</f>
        <v>7.08</v>
      </c>
      <c r="N240" s="22"/>
      <c r="O240" s="22"/>
    </row>
    <row r="241" spans="1:15" s="32" customFormat="1" ht="18" customHeight="1" x14ac:dyDescent="0.25">
      <c r="A241" s="72">
        <v>2.04</v>
      </c>
      <c r="B241" s="71" t="s">
        <v>989</v>
      </c>
      <c r="C241" s="68" t="s">
        <v>988</v>
      </c>
      <c r="D241" s="62">
        <f>[1]TDSheet!$G$2357</f>
        <v>1.67</v>
      </c>
      <c r="E241" s="65">
        <f>[1]TDSheet!$H$2357</f>
        <v>1.42</v>
      </c>
      <c r="F241" s="59">
        <f>[1]TDSheet!$I$2357</f>
        <v>1.33</v>
      </c>
      <c r="G241" s="105"/>
      <c r="H241" s="71" t="s">
        <v>643</v>
      </c>
      <c r="I241" s="68" t="s">
        <v>827</v>
      </c>
      <c r="J241" s="82">
        <f>[1]TDSheet!$G$1968</f>
        <v>82.24</v>
      </c>
      <c r="K241" s="65">
        <f>[1]TDSheet!$H$1968</f>
        <v>69.900000000000006</v>
      </c>
      <c r="L241" s="65">
        <f>[1]TDSheet!$I$1968</f>
        <v>65.790000000000006</v>
      </c>
      <c r="N241" s="22"/>
      <c r="O241" s="22"/>
    </row>
    <row r="242" spans="1:15" s="22" customFormat="1" ht="18" customHeight="1" x14ac:dyDescent="0.25">
      <c r="A242" s="72">
        <v>0.63</v>
      </c>
      <c r="B242" s="71" t="s">
        <v>991</v>
      </c>
      <c r="C242" s="68" t="s">
        <v>990</v>
      </c>
      <c r="D242" s="62">
        <f>[1]TDSheet!$G$733</f>
        <v>3.28</v>
      </c>
      <c r="E242" s="65">
        <f>[1]TDSheet!$H$733</f>
        <v>3.15</v>
      </c>
      <c r="F242" s="59">
        <f>[1]TDSheet!$I$733</f>
        <v>3.02</v>
      </c>
      <c r="G242" s="105"/>
      <c r="H242" s="71" t="s">
        <v>645</v>
      </c>
      <c r="I242" s="68" t="s">
        <v>828</v>
      </c>
      <c r="J242" s="82">
        <f>[1]TDSheet!$G$1969</f>
        <v>19.25</v>
      </c>
      <c r="K242" s="65">
        <f>[1]TDSheet!$H$1969</f>
        <v>16.36</v>
      </c>
      <c r="L242" s="65">
        <f>[1]TDSheet!$I$1969</f>
        <v>15.4</v>
      </c>
    </row>
    <row r="243" spans="1:15" s="22" customFormat="1" ht="18" customHeight="1" x14ac:dyDescent="0.25">
      <c r="A243" s="72">
        <v>0.73</v>
      </c>
      <c r="B243" s="71" t="s">
        <v>986</v>
      </c>
      <c r="C243" s="68" t="s">
        <v>984</v>
      </c>
      <c r="D243" s="62">
        <f>[1]TDSheet!$G$2385</f>
        <v>4</v>
      </c>
      <c r="E243" s="65">
        <f>[1]TDSheet!$H$2385</f>
        <v>3.4</v>
      </c>
      <c r="F243" s="59">
        <f>[1]TDSheet!$I$2385</f>
        <v>3.2</v>
      </c>
      <c r="G243" s="105"/>
      <c r="H243" s="71" t="s">
        <v>646</v>
      </c>
      <c r="I243" s="68" t="s">
        <v>829</v>
      </c>
      <c r="J243" s="82">
        <f>[1]TDSheet!$G$1970</f>
        <v>20.79</v>
      </c>
      <c r="K243" s="65">
        <f>[1]TDSheet!$H$1970</f>
        <v>17.670000000000002</v>
      </c>
      <c r="L243" s="65">
        <f>[1]TDSheet!$I$1970</f>
        <v>16.63</v>
      </c>
    </row>
    <row r="244" spans="1:15" s="22" customFormat="1" ht="18" customHeight="1" x14ac:dyDescent="0.25">
      <c r="A244" s="72">
        <v>0.7</v>
      </c>
      <c r="B244" s="71" t="s">
        <v>987</v>
      </c>
      <c r="C244" s="68" t="s">
        <v>985</v>
      </c>
      <c r="D244" s="62">
        <f>[1]TDSheet!$G$2386</f>
        <v>4</v>
      </c>
      <c r="E244" s="65">
        <f>[1]TDSheet!$H$2386</f>
        <v>3.4</v>
      </c>
      <c r="F244" s="59">
        <f>[1]TDSheet!$I$2386</f>
        <v>3.2</v>
      </c>
      <c r="G244" s="105"/>
      <c r="H244" s="71" t="s">
        <v>638</v>
      </c>
      <c r="I244" s="68" t="s">
        <v>830</v>
      </c>
      <c r="J244" s="82">
        <f>[1]TDSheet!$G$1971</f>
        <v>8.85</v>
      </c>
      <c r="K244" s="65">
        <f>[1]TDSheet!$H$1971</f>
        <v>7.52</v>
      </c>
      <c r="L244" s="65">
        <f>[1]TDSheet!$I$1971</f>
        <v>7.08</v>
      </c>
    </row>
    <row r="245" spans="1:15" s="22" customFormat="1" ht="18" customHeight="1" x14ac:dyDescent="0.25">
      <c r="A245" s="39">
        <v>0.94</v>
      </c>
      <c r="B245" s="143" t="s">
        <v>298</v>
      </c>
      <c r="C245" s="144"/>
      <c r="D245" s="144"/>
      <c r="E245" s="144"/>
      <c r="F245" s="145"/>
      <c r="G245" s="105"/>
      <c r="H245" s="125" t="s">
        <v>265</v>
      </c>
      <c r="I245" s="126"/>
      <c r="J245" s="126"/>
      <c r="K245" s="126"/>
      <c r="L245" s="127"/>
    </row>
    <row r="246" spans="1:15" s="22" customFormat="1" ht="18" customHeight="1" x14ac:dyDescent="0.25">
      <c r="A246" s="39">
        <v>1.1100000000000001</v>
      </c>
      <c r="B246" s="125" t="s">
        <v>299</v>
      </c>
      <c r="C246" s="126"/>
      <c r="D246" s="126"/>
      <c r="E246" s="126"/>
      <c r="F246" s="127"/>
      <c r="G246" s="105"/>
      <c r="H246" s="69" t="s">
        <v>215</v>
      </c>
      <c r="I246" s="68" t="s">
        <v>214</v>
      </c>
      <c r="J246" s="62">
        <f>[1]TDSheet!$G$1451</f>
        <v>48.53</v>
      </c>
      <c r="K246" s="73">
        <f>[1]TDSheet!$H$1451</f>
        <v>41.25</v>
      </c>
      <c r="L246" s="73">
        <f>[1]TDSheet!$I$1451</f>
        <v>38.83</v>
      </c>
    </row>
    <row r="247" spans="1:15" s="22" customFormat="1" ht="18" customHeight="1" x14ac:dyDescent="0.25">
      <c r="A247" s="116">
        <v>0.68</v>
      </c>
      <c r="B247" s="35" t="s">
        <v>1131</v>
      </c>
      <c r="C247" s="85" t="s">
        <v>1247</v>
      </c>
      <c r="D247" s="92">
        <f>[1]TDSheet!$G$2418</f>
        <v>9.7799999999999994</v>
      </c>
      <c r="E247" s="92">
        <f>[1]TDSheet!$H$2418</f>
        <v>9.35</v>
      </c>
      <c r="F247" s="92">
        <f>[1]TDSheet!$I$2418</f>
        <v>8.93</v>
      </c>
      <c r="G247" s="105"/>
      <c r="H247" s="71" t="s">
        <v>612</v>
      </c>
      <c r="I247" s="68" t="s">
        <v>866</v>
      </c>
      <c r="J247" s="62">
        <v>6.5</v>
      </c>
      <c r="K247" s="73">
        <v>6</v>
      </c>
      <c r="L247" s="73">
        <v>5</v>
      </c>
    </row>
    <row r="248" spans="1:15" ht="18" customHeight="1" x14ac:dyDescent="0.25">
      <c r="A248" s="117"/>
      <c r="B248" s="36" t="s">
        <v>302</v>
      </c>
      <c r="C248" s="85" t="s">
        <v>423</v>
      </c>
      <c r="D248" s="90">
        <f>[1]TDSheet!$G$937</f>
        <v>6.42</v>
      </c>
      <c r="E248" s="90">
        <f>[1]TDSheet!$H$937</f>
        <v>6.42</v>
      </c>
      <c r="F248" s="90">
        <f>[1]TDSheet!$I$937</f>
        <v>6.42</v>
      </c>
      <c r="H248" s="71" t="s">
        <v>610</v>
      </c>
      <c r="I248" s="68" t="s">
        <v>842</v>
      </c>
      <c r="J248" s="62">
        <f>[1]TDSheet!$G$250</f>
        <v>26</v>
      </c>
      <c r="K248" s="73">
        <f>[1]TDSheet!$H$250</f>
        <v>25</v>
      </c>
      <c r="L248" s="73">
        <f>[1]TDSheet!$I$250</f>
        <v>24</v>
      </c>
    </row>
    <row r="249" spans="1:15" ht="18" customHeight="1" x14ac:dyDescent="0.25">
      <c r="A249" s="117"/>
      <c r="B249" s="36" t="s">
        <v>369</v>
      </c>
      <c r="C249" s="85" t="s">
        <v>424</v>
      </c>
      <c r="D249" s="90">
        <f>[1]TDSheet!$G$935</f>
        <v>1.61</v>
      </c>
      <c r="E249" s="90">
        <f>[1]TDSheet!$H$935</f>
        <v>1.61</v>
      </c>
      <c r="F249" s="90">
        <f>[1]TDSheet!$I$935</f>
        <v>1.61</v>
      </c>
      <c r="H249" s="71" t="s">
        <v>611</v>
      </c>
      <c r="I249" s="68" t="s">
        <v>843</v>
      </c>
      <c r="J249" s="62">
        <f>[1]TDSheet!$G$514</f>
        <v>15</v>
      </c>
      <c r="K249" s="73">
        <f>[1]TDSheet!$H$514</f>
        <v>14</v>
      </c>
      <c r="L249" s="73">
        <f>[1]TDSheet!$I$514</f>
        <v>13</v>
      </c>
    </row>
    <row r="250" spans="1:15" ht="18" customHeight="1" x14ac:dyDescent="0.25">
      <c r="A250" s="117"/>
      <c r="B250" s="36" t="s">
        <v>1132</v>
      </c>
      <c r="C250" s="85" t="s">
        <v>1248</v>
      </c>
      <c r="D250" s="90">
        <f>[1]TDSheet!$G$2664</f>
        <v>6.5</v>
      </c>
      <c r="E250" s="90">
        <f>[1]TDSheet!$H$2664</f>
        <v>6.25</v>
      </c>
      <c r="F250" s="90">
        <f>[1]TDSheet!$I$2664</f>
        <v>6</v>
      </c>
      <c r="H250" s="71" t="s">
        <v>614</v>
      </c>
      <c r="I250" s="68" t="s">
        <v>844</v>
      </c>
      <c r="J250" s="62">
        <f>[1]TDSheet!$G$362</f>
        <v>3.9</v>
      </c>
      <c r="K250" s="73">
        <f>[1]TDSheet!$H$362</f>
        <v>3.75</v>
      </c>
      <c r="L250" s="73">
        <f>[1]TDSheet!$I$362</f>
        <v>3.6</v>
      </c>
    </row>
    <row r="251" spans="1:15" ht="18" customHeight="1" x14ac:dyDescent="0.25">
      <c r="A251" s="117"/>
      <c r="B251" s="36" t="s">
        <v>307</v>
      </c>
      <c r="C251" s="85" t="s">
        <v>306</v>
      </c>
      <c r="D251" s="90">
        <f>[1]TDSheet!$G$1636</f>
        <v>7.11</v>
      </c>
      <c r="E251" s="86">
        <f>[1]TDSheet!$H$1636</f>
        <v>6.04</v>
      </c>
      <c r="F251" s="87">
        <f>[1]TDSheet!$I$1636</f>
        <v>5.69</v>
      </c>
      <c r="H251" s="88" t="s">
        <v>1157</v>
      </c>
      <c r="I251" s="85" t="s">
        <v>1217</v>
      </c>
      <c r="J251" s="92">
        <f>[1]TDSheet!$G$1091</f>
        <v>0.59</v>
      </c>
      <c r="K251" s="94">
        <f>[1]TDSheet!$H$1091</f>
        <v>0.5</v>
      </c>
      <c r="L251" s="94">
        <f>[1]TDSheet!$I$1091</f>
        <v>0.47</v>
      </c>
    </row>
    <row r="252" spans="1:15" ht="18" customHeight="1" x14ac:dyDescent="0.25">
      <c r="A252" s="44"/>
      <c r="B252" s="115" t="s">
        <v>1001</v>
      </c>
      <c r="C252" s="85" t="s">
        <v>1000</v>
      </c>
      <c r="D252" s="90">
        <f>[1]TDSheet!$G$6</f>
        <v>2.93</v>
      </c>
      <c r="E252" s="86">
        <f>[1]TDSheet!$H$6</f>
        <v>2.93</v>
      </c>
      <c r="F252" s="87">
        <f>[1]TDSheet!$I$6</f>
        <v>2.93</v>
      </c>
      <c r="H252" s="88" t="s">
        <v>1158</v>
      </c>
      <c r="I252" s="85" t="s">
        <v>1218</v>
      </c>
      <c r="J252" s="92">
        <f>[1]TDSheet!$G$1092</f>
        <v>0.59</v>
      </c>
      <c r="K252" s="94">
        <f>[1]TDSheet!$H$1092</f>
        <v>0.5</v>
      </c>
      <c r="L252" s="94">
        <f>[1]TDSheet!$I$1092</f>
        <v>0.47</v>
      </c>
    </row>
    <row r="253" spans="1:15" ht="18" customHeight="1" x14ac:dyDescent="0.25">
      <c r="A253" s="44"/>
      <c r="B253" s="115" t="s">
        <v>1004</v>
      </c>
      <c r="C253" s="85" t="s">
        <v>1002</v>
      </c>
      <c r="D253" s="92">
        <f>[1]TDSheet!$G$2182</f>
        <v>8.73</v>
      </c>
      <c r="E253" s="92">
        <f>[1]TDSheet!$H$2182</f>
        <v>7.42</v>
      </c>
      <c r="F253" s="92">
        <f>[1]TDSheet!$I$2182</f>
        <v>6.98</v>
      </c>
      <c r="H253" s="88" t="s">
        <v>613</v>
      </c>
      <c r="I253" s="85" t="s">
        <v>845</v>
      </c>
      <c r="J253" s="92">
        <f>[1]TDSheet!$G$1625</f>
        <v>0.59</v>
      </c>
      <c r="K253" s="94">
        <f>[1]TDSheet!$H$1625</f>
        <v>0.5</v>
      </c>
      <c r="L253" s="94">
        <f>[1]TDSheet!$I$1625</f>
        <v>0.47</v>
      </c>
    </row>
    <row r="254" spans="1:15" ht="18" customHeight="1" x14ac:dyDescent="0.25">
      <c r="A254" s="44"/>
      <c r="B254" s="69" t="s">
        <v>1005</v>
      </c>
      <c r="C254" s="68" t="s">
        <v>1003</v>
      </c>
      <c r="D254" s="62">
        <f>[1]TDSheet!$G$2183</f>
        <v>8.73</v>
      </c>
      <c r="E254" s="62">
        <f>[1]TDSheet!$H$2183</f>
        <v>7.42</v>
      </c>
      <c r="F254" s="62">
        <f>[1]TDSheet!$I$2183</f>
        <v>6.98</v>
      </c>
      <c r="H254" s="88" t="s">
        <v>1159</v>
      </c>
      <c r="I254" s="85" t="s">
        <v>1219</v>
      </c>
      <c r="J254" s="92">
        <f>[1]TDSheet!$G$2508</f>
        <v>1.63</v>
      </c>
      <c r="K254" s="94">
        <f>[1]TDSheet!$H$2508</f>
        <v>1.38</v>
      </c>
      <c r="L254" s="94">
        <f>[1]TDSheet!$I$2508</f>
        <v>1.3</v>
      </c>
    </row>
    <row r="255" spans="1:15" ht="18" customHeight="1" x14ac:dyDescent="0.25">
      <c r="A255" s="44"/>
      <c r="B255" s="69" t="s">
        <v>308</v>
      </c>
      <c r="C255" s="68" t="s">
        <v>422</v>
      </c>
      <c r="D255" s="62">
        <f>[1]TDSheet!$G$1637</f>
        <v>1.66</v>
      </c>
      <c r="E255" s="65">
        <f>[1]TDSheet!$H$1637</f>
        <v>1.41</v>
      </c>
      <c r="F255" s="59">
        <f>[1]TDSheet!$I$1637</f>
        <v>1.33</v>
      </c>
      <c r="H255" s="88" t="s">
        <v>1160</v>
      </c>
      <c r="I255" s="85" t="s">
        <v>1220</v>
      </c>
      <c r="J255" s="92">
        <f>[1]TDSheet!$G$2510</f>
        <v>2.62</v>
      </c>
      <c r="K255" s="94">
        <f>[1]TDSheet!$H$2510</f>
        <v>2.42</v>
      </c>
      <c r="L255" s="94">
        <f>[1]TDSheet!$I$2510</f>
        <v>2.3199999999999998</v>
      </c>
    </row>
    <row r="256" spans="1:15" ht="18" customHeight="1" x14ac:dyDescent="0.25">
      <c r="A256" s="44"/>
      <c r="B256" s="69" t="s">
        <v>305</v>
      </c>
      <c r="C256" s="68" t="s">
        <v>304</v>
      </c>
      <c r="D256" s="58">
        <f>[1]TDSheet!$G$622</f>
        <v>5.3</v>
      </c>
      <c r="E256" s="58">
        <f>[1]TDSheet!$H$622</f>
        <v>4.51</v>
      </c>
      <c r="F256" s="58">
        <f>[1]TDSheet!$I$622</f>
        <v>4.24</v>
      </c>
      <c r="H256" s="88" t="s">
        <v>1161</v>
      </c>
      <c r="I256" s="85" t="s">
        <v>1221</v>
      </c>
      <c r="J256" s="92">
        <f>[1]TDSheet!$G$2511</f>
        <v>6.23</v>
      </c>
      <c r="K256" s="94">
        <f>[1]TDSheet!$H$2511</f>
        <v>5.3</v>
      </c>
      <c r="L256" s="94">
        <f>[1]TDSheet!$I$2511</f>
        <v>4.9800000000000004</v>
      </c>
    </row>
    <row r="257" spans="1:12" ht="18" customHeight="1" x14ac:dyDescent="0.25">
      <c r="A257" s="44"/>
      <c r="B257" s="69" t="s">
        <v>310</v>
      </c>
      <c r="C257" s="68" t="s">
        <v>406</v>
      </c>
      <c r="D257" s="58">
        <f>[1]TDSheet!$G$836</f>
        <v>5.68</v>
      </c>
      <c r="E257" s="58">
        <f>[1]TDSheet!$H$836</f>
        <v>4.83</v>
      </c>
      <c r="F257" s="58">
        <f>[1]TDSheet!$I$836</f>
        <v>4.54</v>
      </c>
      <c r="H257" s="88" t="s">
        <v>1162</v>
      </c>
      <c r="I257" s="85" t="s">
        <v>1222</v>
      </c>
      <c r="J257" s="92">
        <f>[1]TDSheet!$G$2980</f>
        <v>0.4</v>
      </c>
      <c r="K257" s="94">
        <f>[1]TDSheet!$H$2980</f>
        <v>0.34</v>
      </c>
      <c r="L257" s="94">
        <f>[1]TDSheet!$I$2980</f>
        <v>0.32</v>
      </c>
    </row>
    <row r="258" spans="1:12" ht="18" customHeight="1" x14ac:dyDescent="0.25">
      <c r="A258" s="44"/>
      <c r="B258" s="69" t="s">
        <v>311</v>
      </c>
      <c r="C258" s="68" t="s">
        <v>309</v>
      </c>
      <c r="D258" s="58">
        <f>[1]TDSheet!$G$1461</f>
        <v>9.1</v>
      </c>
      <c r="E258" s="58">
        <f>[1]TDSheet!$H$1461</f>
        <v>8.75</v>
      </c>
      <c r="F258" s="58">
        <f>[1]TDSheet!$I$1461</f>
        <v>8.4</v>
      </c>
      <c r="H258" s="88" t="s">
        <v>1163</v>
      </c>
      <c r="I258" s="85" t="s">
        <v>1223</v>
      </c>
      <c r="J258" s="92">
        <f>[1]TDSheet!$G$2981</f>
        <v>0.4</v>
      </c>
      <c r="K258" s="94">
        <f>[1]TDSheet!$H$2981</f>
        <v>0.34</v>
      </c>
      <c r="L258" s="94">
        <f>[1]TDSheet!$I$2981</f>
        <v>0.32</v>
      </c>
    </row>
    <row r="259" spans="1:12" ht="18" customHeight="1" x14ac:dyDescent="0.25">
      <c r="A259" s="76"/>
      <c r="B259" s="71" t="s">
        <v>533</v>
      </c>
      <c r="C259" s="70" t="s">
        <v>746</v>
      </c>
      <c r="D259" s="58">
        <f>[1]TDSheet!$G$1698</f>
        <v>8.16</v>
      </c>
      <c r="E259" s="58">
        <f>[1]TDSheet!$H$1698</f>
        <v>6.94</v>
      </c>
      <c r="F259" s="58">
        <f>[1]TDSheet!$I$1698</f>
        <v>6.53</v>
      </c>
      <c r="H259" s="88" t="s">
        <v>1164</v>
      </c>
      <c r="I259" s="85" t="s">
        <v>1224</v>
      </c>
      <c r="J259" s="92">
        <f>[1]TDSheet!$G$2982</f>
        <v>0.4</v>
      </c>
      <c r="K259" s="94">
        <f>[1]TDSheet!$H$2982</f>
        <v>0.34</v>
      </c>
      <c r="L259" s="94">
        <f>[1]TDSheet!$I$2982</f>
        <v>0.32</v>
      </c>
    </row>
    <row r="260" spans="1:12" ht="18" customHeight="1" x14ac:dyDescent="0.25">
      <c r="A260" s="76"/>
      <c r="B260" s="81" t="s">
        <v>998</v>
      </c>
      <c r="C260" s="68" t="s">
        <v>999</v>
      </c>
      <c r="D260" s="62">
        <f>[1]TDSheet!$G$2158</f>
        <v>8.06</v>
      </c>
      <c r="E260" s="62">
        <f>[1]TDSheet!$H$2158</f>
        <v>7.75</v>
      </c>
      <c r="F260" s="62">
        <f>[1]TDSheet!$I$2158</f>
        <v>7.44</v>
      </c>
      <c r="H260" s="88" t="s">
        <v>915</v>
      </c>
      <c r="I260" s="85" t="s">
        <v>916</v>
      </c>
      <c r="J260" s="92">
        <f>[1]TDSheet!$G$2087</f>
        <v>2.41</v>
      </c>
      <c r="K260" s="94">
        <f>[1]TDSheet!$H$2087</f>
        <v>2.31</v>
      </c>
      <c r="L260" s="94">
        <f>[1]TDSheet!$I$2087</f>
        <v>2.2200000000000002</v>
      </c>
    </row>
    <row r="261" spans="1:12" ht="18" customHeight="1" x14ac:dyDescent="0.25">
      <c r="A261" s="76"/>
      <c r="B261" s="69" t="s">
        <v>303</v>
      </c>
      <c r="C261" s="68" t="s">
        <v>301</v>
      </c>
      <c r="D261" s="62">
        <f>[1]TDSheet!$G$834</f>
        <v>8.16</v>
      </c>
      <c r="E261" s="62">
        <f>[1]TDSheet!$H$834</f>
        <v>6.94</v>
      </c>
      <c r="F261" s="62">
        <f>[1]TDSheet!$I$834</f>
        <v>6.53</v>
      </c>
      <c r="H261" s="71" t="s">
        <v>609</v>
      </c>
      <c r="I261" s="68" t="s">
        <v>846</v>
      </c>
      <c r="J261" s="62">
        <f>[1]TDSheet!$G$1453</f>
        <v>36.520000000000003</v>
      </c>
      <c r="K261" s="73">
        <f>[1]TDSheet!$H$1453</f>
        <v>31.04</v>
      </c>
      <c r="L261" s="73">
        <f>[1]TDSheet!$I$1453</f>
        <v>29.21</v>
      </c>
    </row>
    <row r="262" spans="1:12" ht="18" customHeight="1" x14ac:dyDescent="0.25">
      <c r="A262" s="76"/>
      <c r="B262" s="69" t="s">
        <v>996</v>
      </c>
      <c r="C262" s="68" t="s">
        <v>997</v>
      </c>
      <c r="D262" s="58">
        <f>[1]TDSheet!$G$652</f>
        <v>2.4300000000000002</v>
      </c>
      <c r="E262" s="58">
        <f>[1]TDSheet!$H$652</f>
        <v>2.4300000000000002</v>
      </c>
      <c r="F262" s="58">
        <f>[1]TDSheet!$I$652</f>
        <v>2.4300000000000002</v>
      </c>
      <c r="H262" s="71" t="s">
        <v>608</v>
      </c>
      <c r="I262" s="68" t="s">
        <v>847</v>
      </c>
      <c r="J262" s="62">
        <f>[1]TDSheet!$G$934</f>
        <v>1.82</v>
      </c>
      <c r="K262" s="73">
        <f>[1]TDSheet!$H$934</f>
        <v>1.55</v>
      </c>
      <c r="L262" s="73">
        <f>[1]TDSheet!$I$934</f>
        <v>1.45</v>
      </c>
    </row>
    <row r="263" spans="1:12" ht="18" customHeight="1" x14ac:dyDescent="0.25">
      <c r="A263" s="76"/>
      <c r="B263" s="71" t="s">
        <v>994</v>
      </c>
      <c r="C263" s="68" t="s">
        <v>995</v>
      </c>
      <c r="D263" s="58">
        <f>[1]TDSheet!$G$1996</f>
        <v>5.63</v>
      </c>
      <c r="E263" s="58">
        <f>[1]TDSheet!$H$1996</f>
        <v>4.79</v>
      </c>
      <c r="F263" s="58">
        <f>[1]TDSheet!$I$1996</f>
        <v>4.5</v>
      </c>
      <c r="H263" s="69" t="s">
        <v>216</v>
      </c>
      <c r="I263" s="68" t="s">
        <v>429</v>
      </c>
      <c r="J263" s="62">
        <f>[1]TDSheet!$G$1549</f>
        <v>1.61</v>
      </c>
      <c r="K263" s="73">
        <f>[1]TDSheet!$H$1549</f>
        <v>1.37</v>
      </c>
      <c r="L263" s="73">
        <f>[1]TDSheet!$I$1549</f>
        <v>1.29</v>
      </c>
    </row>
    <row r="264" spans="1:12" ht="18" customHeight="1" x14ac:dyDescent="0.25">
      <c r="A264" s="76"/>
      <c r="B264" s="67" t="s">
        <v>368</v>
      </c>
      <c r="C264" s="68" t="s">
        <v>425</v>
      </c>
      <c r="D264" s="82">
        <f>[1]TDSheet!$G$1083</f>
        <v>2.3199999999999998</v>
      </c>
      <c r="E264" s="82">
        <f>[1]TDSheet!$H$1083</f>
        <v>1.97</v>
      </c>
      <c r="F264" s="82">
        <f>[1]TDSheet!$I$1083</f>
        <v>1.86</v>
      </c>
      <c r="H264" s="69" t="s">
        <v>217</v>
      </c>
      <c r="I264" s="68" t="s">
        <v>428</v>
      </c>
      <c r="J264" s="62">
        <f>[1]TDSheet!$G$508</f>
        <v>0.7</v>
      </c>
      <c r="K264" s="73">
        <f>[1]TDSheet!$H$508</f>
        <v>0.6</v>
      </c>
      <c r="L264" s="73">
        <f>[1]TDSheet!$I$508</f>
        <v>0.56000000000000005</v>
      </c>
    </row>
    <row r="265" spans="1:12" ht="18" customHeight="1" x14ac:dyDescent="0.25">
      <c r="A265" s="76"/>
      <c r="B265" s="69" t="s">
        <v>367</v>
      </c>
      <c r="C265" s="68" t="s">
        <v>300</v>
      </c>
      <c r="D265" s="58">
        <f>[1]TDSheet!$G$1082</f>
        <v>1.71</v>
      </c>
      <c r="E265" s="58">
        <f>[1]TDSheet!$H$1082</f>
        <v>1.45</v>
      </c>
      <c r="F265" s="58">
        <f>[1]TDSheet!$I$1082</f>
        <v>1.37</v>
      </c>
      <c r="H265" s="69" t="s">
        <v>218</v>
      </c>
      <c r="I265" s="68" t="s">
        <v>427</v>
      </c>
      <c r="J265" s="62">
        <f>[1]TDSheet!$G$672</f>
        <v>1.3</v>
      </c>
      <c r="K265" s="73">
        <f>[1]TDSheet!$H$672</f>
        <v>1.1100000000000001</v>
      </c>
      <c r="L265" s="73">
        <f>[1]TDSheet!$I$672</f>
        <v>1.04</v>
      </c>
    </row>
    <row r="266" spans="1:12" ht="18" customHeight="1" x14ac:dyDescent="0.25">
      <c r="A266" s="76"/>
      <c r="B266" s="71" t="s">
        <v>993</v>
      </c>
      <c r="C266" s="68" t="s">
        <v>992</v>
      </c>
      <c r="D266" s="58">
        <f>[1]TDSheet!$G$2108</f>
        <v>3.75</v>
      </c>
      <c r="E266" s="58">
        <f>[1]TDSheet!$H$2108</f>
        <v>3.75</v>
      </c>
      <c r="F266" s="58">
        <f>[1]TDSheet!$I$2108</f>
        <v>3.75</v>
      </c>
      <c r="H266" s="69" t="s">
        <v>221</v>
      </c>
      <c r="I266" s="68" t="s">
        <v>426</v>
      </c>
      <c r="J266" s="62">
        <f>[1]TDSheet!$G$113</f>
        <v>2.39</v>
      </c>
      <c r="K266" s="73">
        <f>[1]TDSheet!$H$113</f>
        <v>2.2999999999999998</v>
      </c>
      <c r="L266" s="73">
        <f>[1]TDSheet!$I$113</f>
        <v>2.21</v>
      </c>
    </row>
    <row r="267" spans="1:12" ht="18" customHeight="1" x14ac:dyDescent="0.25">
      <c r="A267" s="76"/>
      <c r="B267" s="131" t="s">
        <v>4</v>
      </c>
      <c r="C267" s="131"/>
      <c r="D267" s="131"/>
      <c r="E267" s="131"/>
      <c r="F267" s="131"/>
      <c r="H267" s="35" t="s">
        <v>222</v>
      </c>
      <c r="I267" s="85" t="s">
        <v>219</v>
      </c>
      <c r="J267" s="92">
        <f>[1]TDSheet!$G$1846</f>
        <v>3.08</v>
      </c>
      <c r="K267" s="94">
        <f>[1]TDSheet!$H$1846</f>
        <v>2.96</v>
      </c>
      <c r="L267" s="94">
        <f>[1]TDSheet!$I$1846</f>
        <v>2.84</v>
      </c>
    </row>
    <row r="268" spans="1:12" ht="18" customHeight="1" x14ac:dyDescent="0.25">
      <c r="A268" s="76"/>
      <c r="B268" s="71" t="s">
        <v>902</v>
      </c>
      <c r="C268" s="68" t="s">
        <v>901</v>
      </c>
      <c r="D268" s="62">
        <f>[1]TDSheet!$G$2034</f>
        <v>5.43</v>
      </c>
      <c r="E268" s="62">
        <f>[1]TDSheet!$H$2034</f>
        <v>4.6100000000000003</v>
      </c>
      <c r="F268" s="62">
        <f>[1]TDSheet!$I$2034</f>
        <v>4.34</v>
      </c>
      <c r="H268" s="96" t="s">
        <v>1154</v>
      </c>
      <c r="I268" s="85" t="s">
        <v>1225</v>
      </c>
      <c r="J268" s="92">
        <f>[1]TDSheet!$G$67</f>
        <v>0.85</v>
      </c>
      <c r="K268" s="94">
        <f>[1]TDSheet!$H$67</f>
        <v>0.72</v>
      </c>
      <c r="L268" s="94">
        <f>[1]TDSheet!$I$67</f>
        <v>0.68</v>
      </c>
    </row>
    <row r="269" spans="1:12" ht="18" customHeight="1" x14ac:dyDescent="0.25">
      <c r="A269" s="76"/>
      <c r="B269" s="71" t="s">
        <v>873</v>
      </c>
      <c r="C269" s="68" t="s">
        <v>872</v>
      </c>
      <c r="D269" s="62">
        <f>[1]TDSheet!$G$832</f>
        <v>2.14</v>
      </c>
      <c r="E269" s="62">
        <f>[1]TDSheet!$H$832</f>
        <v>1.82</v>
      </c>
      <c r="F269" s="62">
        <f>[1]TDSheet!$I$832</f>
        <v>1.71</v>
      </c>
      <c r="H269" s="35" t="s">
        <v>223</v>
      </c>
      <c r="I269" s="85" t="s">
        <v>220</v>
      </c>
      <c r="J269" s="92">
        <f>[1]TDSheet!$G$68</f>
        <v>1.07</v>
      </c>
      <c r="K269" s="94">
        <f>[1]TDSheet!$H$68</f>
        <v>0.91</v>
      </c>
      <c r="L269" s="94">
        <f>[1]TDSheet!$I$68</f>
        <v>0.86</v>
      </c>
    </row>
    <row r="270" spans="1:12" ht="18" customHeight="1" x14ac:dyDescent="0.25">
      <c r="A270" s="76"/>
      <c r="B270" s="71" t="s">
        <v>534</v>
      </c>
      <c r="C270" s="68" t="s">
        <v>747</v>
      </c>
      <c r="D270" s="62">
        <f>[1]TDSheet!$G$1199</f>
        <v>0</v>
      </c>
      <c r="E270" s="62">
        <f>[1]TDSheet!$H$1199</f>
        <v>0</v>
      </c>
      <c r="F270" s="62">
        <f>[1]TDSheet!$I$1199</f>
        <v>0</v>
      </c>
      <c r="H270" s="88" t="s">
        <v>1155</v>
      </c>
      <c r="I270" s="122" t="s">
        <v>1226</v>
      </c>
      <c r="J270" s="95">
        <f>[1]TDSheet!$G$69</f>
        <v>1.47</v>
      </c>
      <c r="K270" s="86">
        <f>[1]TDSheet!$H$69</f>
        <v>1.25</v>
      </c>
      <c r="L270" s="86">
        <f>[1]TDSheet!$I$69</f>
        <v>1.17</v>
      </c>
    </row>
    <row r="271" spans="1:12" ht="18" customHeight="1" x14ac:dyDescent="0.25">
      <c r="A271" s="118"/>
      <c r="B271" s="88" t="s">
        <v>904</v>
      </c>
      <c r="C271" s="85" t="s">
        <v>903</v>
      </c>
      <c r="D271" s="92">
        <f>[1]TDSheet!$G$2350</f>
        <v>37.479999999999997</v>
      </c>
      <c r="E271" s="92">
        <f>[1]TDSheet!$H$2350</f>
        <v>31.86</v>
      </c>
      <c r="F271" s="92">
        <f>[1]TDSheet!$I$2350</f>
        <v>29.99</v>
      </c>
      <c r="H271" s="88" t="s">
        <v>1156</v>
      </c>
      <c r="I271" s="122" t="s">
        <v>1227</v>
      </c>
      <c r="J271" s="95">
        <f>[1]TDSheet!$G$70</f>
        <v>0.76</v>
      </c>
      <c r="K271" s="86">
        <f>[1]TDSheet!$H$70</f>
        <v>0.64</v>
      </c>
      <c r="L271" s="86">
        <f>[1]TDSheet!$I$70</f>
        <v>0.61</v>
      </c>
    </row>
    <row r="272" spans="1:12" ht="18" customHeight="1" x14ac:dyDescent="0.25">
      <c r="A272" s="118"/>
      <c r="B272" s="88" t="s">
        <v>1133</v>
      </c>
      <c r="C272" s="122" t="s">
        <v>1240</v>
      </c>
      <c r="D272" s="123">
        <f>[1]TDSheet!$G$3240</f>
        <v>38.39</v>
      </c>
      <c r="E272" s="124">
        <f>[1]TDSheet!$H$3240</f>
        <v>32.630000000000003</v>
      </c>
      <c r="F272" s="124">
        <f>[1]TDSheet!$I$3240</f>
        <v>30.71</v>
      </c>
      <c r="H272" s="131" t="s">
        <v>266</v>
      </c>
      <c r="I272" s="131"/>
      <c r="J272" s="131"/>
      <c r="K272" s="131"/>
      <c r="L272" s="131"/>
    </row>
    <row r="273" spans="1:12" ht="18" customHeight="1" x14ac:dyDescent="0.25">
      <c r="A273" s="118"/>
      <c r="B273" s="88" t="s">
        <v>1134</v>
      </c>
      <c r="C273" s="85" t="s">
        <v>1241</v>
      </c>
      <c r="D273" s="92">
        <f>[1]TDSheet!$G$3125</f>
        <v>30.55</v>
      </c>
      <c r="E273" s="92">
        <f>[1]TDSheet!$H$3125</f>
        <v>29.38</v>
      </c>
      <c r="F273" s="92">
        <f>[1]TDSheet!$I$3125</f>
        <v>28.2</v>
      </c>
      <c r="H273" s="69" t="s">
        <v>224</v>
      </c>
      <c r="I273" s="68" t="s">
        <v>407</v>
      </c>
      <c r="J273" s="62">
        <f>[1]TDSheet!$G$1316</f>
        <v>136.57</v>
      </c>
      <c r="K273" s="73">
        <f>[1]TDSheet!$H$1316</f>
        <v>116.08</v>
      </c>
      <c r="L273" s="73">
        <f>[1]TDSheet!$I$1316</f>
        <v>109.25</v>
      </c>
    </row>
    <row r="274" spans="1:12" ht="18" customHeight="1" x14ac:dyDescent="0.25">
      <c r="A274" s="118"/>
      <c r="B274" s="88" t="s">
        <v>1135</v>
      </c>
      <c r="C274" s="122" t="s">
        <v>1242</v>
      </c>
      <c r="D274" s="123">
        <f>[1]TDSheet!$G$3303</f>
        <v>40.840000000000003</v>
      </c>
      <c r="E274" s="124">
        <f>[1]TDSheet!$H$3303</f>
        <v>34.71</v>
      </c>
      <c r="F274" s="124">
        <f>[1]TDSheet!$I$3303</f>
        <v>32.67</v>
      </c>
      <c r="H274" s="69" t="s">
        <v>225</v>
      </c>
      <c r="I274" s="68" t="s">
        <v>408</v>
      </c>
      <c r="J274" s="58">
        <f>[1]TDSheet!$G$1587</f>
        <v>173.83</v>
      </c>
      <c r="K274" s="73">
        <f>[1]TDSheet!$H$1587</f>
        <v>147.75</v>
      </c>
      <c r="L274" s="73">
        <f>[1]TDSheet!$I$1587</f>
        <v>139.06</v>
      </c>
    </row>
    <row r="275" spans="1:12" ht="18" customHeight="1" x14ac:dyDescent="0.25">
      <c r="A275" s="118"/>
      <c r="B275" s="88" t="s">
        <v>1136</v>
      </c>
      <c r="C275" s="85" t="s">
        <v>1243</v>
      </c>
      <c r="D275" s="92">
        <f>[1]TDSheet!$G$2979</f>
        <v>2.1800000000000002</v>
      </c>
      <c r="E275" s="92">
        <f>[1]TDSheet!$H$2979</f>
        <v>1.86</v>
      </c>
      <c r="F275" s="92">
        <f>[1]TDSheet!$I$2979</f>
        <v>1.75</v>
      </c>
      <c r="H275" s="69" t="s">
        <v>226</v>
      </c>
      <c r="I275" s="70" t="s">
        <v>409</v>
      </c>
      <c r="J275" s="58">
        <f>[1]TDSheet!$G$1315</f>
        <v>189.34</v>
      </c>
      <c r="K275" s="73">
        <f>[1]TDSheet!$H$1315</f>
        <v>160.94</v>
      </c>
      <c r="L275" s="73">
        <f>[1]TDSheet!$I$1315</f>
        <v>151.47</v>
      </c>
    </row>
    <row r="276" spans="1:12" ht="18" customHeight="1" x14ac:dyDescent="0.25">
      <c r="A276" s="118"/>
      <c r="B276" s="88" t="s">
        <v>1137</v>
      </c>
      <c r="C276" s="85" t="s">
        <v>1244</v>
      </c>
      <c r="D276" s="92">
        <f>[1]TDSheet!$G$2885</f>
        <v>1.95</v>
      </c>
      <c r="E276" s="92">
        <f>[1]TDSheet!$H$2885</f>
        <v>1.66</v>
      </c>
      <c r="F276" s="92">
        <f>[1]TDSheet!$I$2885</f>
        <v>1.56</v>
      </c>
      <c r="H276" s="71" t="s">
        <v>615</v>
      </c>
      <c r="I276" s="68" t="s">
        <v>841</v>
      </c>
      <c r="J276" s="58">
        <f>[1]TDSheet!$G$1966</f>
        <v>206.47</v>
      </c>
      <c r="K276" s="73">
        <f>[1]TDSheet!$H$1966</f>
        <v>175.5</v>
      </c>
      <c r="L276" s="73">
        <f>[1]TDSheet!$I$1966</f>
        <v>165.18</v>
      </c>
    </row>
    <row r="277" spans="1:12" ht="18" customHeight="1" x14ac:dyDescent="0.25">
      <c r="A277" s="118"/>
      <c r="B277" s="88" t="s">
        <v>1138</v>
      </c>
      <c r="C277" s="122" t="s">
        <v>1245</v>
      </c>
      <c r="D277" s="123">
        <f>[1]TDSheet!$G$2886</f>
        <v>2.23</v>
      </c>
      <c r="E277" s="124">
        <f>[1]TDSheet!$H$2886</f>
        <v>1.9</v>
      </c>
      <c r="F277" s="124">
        <f>[1]TDSheet!$I$2886</f>
        <v>1.78</v>
      </c>
      <c r="H277" s="131" t="s">
        <v>267</v>
      </c>
      <c r="I277" s="131"/>
      <c r="J277" s="131"/>
      <c r="K277" s="131"/>
      <c r="L277" s="131"/>
    </row>
    <row r="278" spans="1:12" ht="18" customHeight="1" x14ac:dyDescent="0.25">
      <c r="A278" s="119"/>
      <c r="B278" s="88" t="s">
        <v>1139</v>
      </c>
      <c r="C278" s="122" t="s">
        <v>1246</v>
      </c>
      <c r="D278" s="123">
        <f>[1]TDSheet!$G$2369</f>
        <v>1.35</v>
      </c>
      <c r="E278" s="124">
        <f>[1]TDSheet!$H$2369</f>
        <v>1.1399999999999999</v>
      </c>
      <c r="F278" s="124">
        <f>[1]TDSheet!$I$2369</f>
        <v>1.08</v>
      </c>
      <c r="H278" s="71" t="s">
        <v>616</v>
      </c>
      <c r="I278" s="68" t="s">
        <v>890</v>
      </c>
      <c r="J278" s="82">
        <f>[1]TDSheet!$G$2198</f>
        <v>3.53</v>
      </c>
      <c r="K278" s="65">
        <f>[1]TDSheet!$H$2198</f>
        <v>3</v>
      </c>
      <c r="L278" s="65">
        <f>[1]TDSheet!$I$2198</f>
        <v>2.82</v>
      </c>
    </row>
    <row r="279" spans="1:12" ht="18" customHeight="1" x14ac:dyDescent="0.25">
      <c r="A279" s="53"/>
      <c r="B279" s="71" t="s">
        <v>900</v>
      </c>
      <c r="C279" s="68" t="s">
        <v>899</v>
      </c>
      <c r="D279" s="62">
        <f>[1]TDSheet!$G$870</f>
        <v>0.86</v>
      </c>
      <c r="E279" s="62">
        <f>[1]TDSheet!$H$870</f>
        <v>0.73</v>
      </c>
      <c r="F279" s="62">
        <f>[1]TDSheet!$I$870</f>
        <v>0.69</v>
      </c>
      <c r="H279" s="71" t="s">
        <v>617</v>
      </c>
      <c r="I279" s="68" t="s">
        <v>889</v>
      </c>
      <c r="J279" s="82">
        <f>[1]TDSheet!$G$2199</f>
        <v>3.08</v>
      </c>
      <c r="K279" s="65">
        <f>[1]TDSheet!$H$2199</f>
        <v>2.62</v>
      </c>
      <c r="L279" s="65">
        <f>[1]TDSheet!$I$2199</f>
        <v>2.46</v>
      </c>
    </row>
    <row r="280" spans="1:12" ht="18" customHeight="1" x14ac:dyDescent="0.25">
      <c r="A280" s="53"/>
      <c r="B280" s="71" t="s">
        <v>539</v>
      </c>
      <c r="C280" s="68" t="s">
        <v>748</v>
      </c>
      <c r="D280" s="62">
        <f>[1]TDSheet!$G$34</f>
        <v>0.72</v>
      </c>
      <c r="E280" s="62">
        <f>[1]TDSheet!$H$34</f>
        <v>0.69</v>
      </c>
      <c r="F280" s="62">
        <f>[1]TDSheet!$I$34</f>
        <v>0.66</v>
      </c>
      <c r="H280" s="35" t="s">
        <v>227</v>
      </c>
      <c r="I280" s="85" t="s">
        <v>891</v>
      </c>
      <c r="J280" s="90">
        <f>[1]TDSheet!$G$2197</f>
        <v>3.55</v>
      </c>
      <c r="K280" s="94">
        <f>[1]TDSheet!$H$2197</f>
        <v>3.02</v>
      </c>
      <c r="L280" s="94">
        <f>[1]TDSheet!$I$2197</f>
        <v>2.84</v>
      </c>
    </row>
    <row r="281" spans="1:12" ht="18" customHeight="1" x14ac:dyDescent="0.25">
      <c r="A281" s="53"/>
      <c r="B281" s="71" t="s">
        <v>535</v>
      </c>
      <c r="C281" s="68" t="s">
        <v>749</v>
      </c>
      <c r="D281" s="62">
        <f>[1]TDSheet!$G$54</f>
        <v>36.78</v>
      </c>
      <c r="E281" s="62">
        <f>[1]TDSheet!$H$54</f>
        <v>31.26</v>
      </c>
      <c r="F281" s="62">
        <f>[1]TDSheet!$I$54</f>
        <v>29.42</v>
      </c>
      <c r="H281" s="88" t="s">
        <v>1152</v>
      </c>
      <c r="I281" s="85" t="s">
        <v>1228</v>
      </c>
      <c r="J281" s="95">
        <f>[1]TDSheet!$G$520</f>
        <v>3.08</v>
      </c>
      <c r="K281" s="86">
        <f>[1]TDSheet!$H$520</f>
        <v>2.62</v>
      </c>
      <c r="L281" s="86">
        <f>[1]TDSheet!$I$520</f>
        <v>2.46</v>
      </c>
    </row>
    <row r="282" spans="1:12" ht="18" customHeight="1" x14ac:dyDescent="0.25">
      <c r="A282" s="53"/>
      <c r="B282" s="71" t="s">
        <v>537</v>
      </c>
      <c r="C282" s="68" t="s">
        <v>750</v>
      </c>
      <c r="D282" s="62">
        <f>[1]TDSheet!$G$1441</f>
        <v>1.96</v>
      </c>
      <c r="E282" s="62">
        <f>[1]TDSheet!$H$1441</f>
        <v>1.96</v>
      </c>
      <c r="F282" s="62">
        <f>[1]TDSheet!$I$1441</f>
        <v>1.96</v>
      </c>
      <c r="H282" s="88" t="s">
        <v>1153</v>
      </c>
      <c r="I282" s="85" t="s">
        <v>1229</v>
      </c>
      <c r="J282" s="95">
        <f>[1]TDSheet!$G$784</f>
        <v>2.54</v>
      </c>
      <c r="K282" s="86">
        <f>[1]TDSheet!$H$784</f>
        <v>2.16</v>
      </c>
      <c r="L282" s="86">
        <f>[1]TDSheet!$I$784</f>
        <v>2.0299999999999998</v>
      </c>
    </row>
    <row r="283" spans="1:12" ht="18" customHeight="1" x14ac:dyDescent="0.25">
      <c r="A283" s="53"/>
      <c r="B283" s="71" t="s">
        <v>538</v>
      </c>
      <c r="C283" s="68" t="s">
        <v>751</v>
      </c>
      <c r="D283" s="62">
        <f>[1]TDSheet!$G$506</f>
        <v>2.86</v>
      </c>
      <c r="E283" s="62">
        <f>[1]TDSheet!$H$506</f>
        <v>2.75</v>
      </c>
      <c r="F283" s="62">
        <f>[1]TDSheet!$I$506</f>
        <v>2.64</v>
      </c>
      <c r="H283" s="71" t="s">
        <v>619</v>
      </c>
      <c r="I283" s="68" t="s">
        <v>840</v>
      </c>
      <c r="J283" s="82">
        <f>[1]TDSheet!$G$1231</f>
        <v>3.9</v>
      </c>
      <c r="K283" s="65">
        <f>[1]TDSheet!$H$1231</f>
        <v>3.75</v>
      </c>
      <c r="L283" s="65">
        <f>[1]TDSheet!$I$1231</f>
        <v>3.6</v>
      </c>
    </row>
    <row r="284" spans="1:12" ht="18" customHeight="1" x14ac:dyDescent="0.25">
      <c r="A284" s="53"/>
      <c r="B284" s="71" t="s">
        <v>536</v>
      </c>
      <c r="C284" s="68" t="s">
        <v>752</v>
      </c>
      <c r="D284" s="62">
        <f>[1]TDSheet!$G$1804</f>
        <v>1.03</v>
      </c>
      <c r="E284" s="62">
        <f>[1]TDSheet!$H$1804</f>
        <v>1.03</v>
      </c>
      <c r="F284" s="62">
        <f>[1]TDSheet!$I$1804</f>
        <v>1.03</v>
      </c>
      <c r="H284" s="71" t="s">
        <v>618</v>
      </c>
      <c r="I284" s="68" t="s">
        <v>839</v>
      </c>
      <c r="J284" s="82">
        <f>[1]TDSheet!$G$785</f>
        <v>1</v>
      </c>
      <c r="K284" s="65">
        <f>[1]TDSheet!$H$785</f>
        <v>0.85</v>
      </c>
      <c r="L284" s="65">
        <f>[1]TDSheet!$I$785</f>
        <v>0.8</v>
      </c>
    </row>
    <row r="285" spans="1:12" ht="18" customHeight="1" x14ac:dyDescent="0.25">
      <c r="A285" s="53"/>
      <c r="B285" s="67" t="s">
        <v>313</v>
      </c>
      <c r="C285" s="68" t="s">
        <v>312</v>
      </c>
      <c r="D285" s="62">
        <f>[1]TDSheet!$G$623</f>
        <v>0.87</v>
      </c>
      <c r="E285" s="62">
        <f>[1]TDSheet!$H$623</f>
        <v>0.74</v>
      </c>
      <c r="F285" s="62">
        <f>[1]TDSheet!$I$623</f>
        <v>0.69</v>
      </c>
      <c r="H285" s="131" t="s">
        <v>268</v>
      </c>
      <c r="I285" s="131"/>
      <c r="J285" s="131"/>
      <c r="K285" s="131"/>
      <c r="L285" s="131"/>
    </row>
    <row r="286" spans="1:12" ht="18" customHeight="1" x14ac:dyDescent="0.25">
      <c r="A286" s="53"/>
      <c r="B286" s="75" t="s">
        <v>315</v>
      </c>
      <c r="C286" s="68" t="s">
        <v>314</v>
      </c>
      <c r="D286" s="62">
        <f>[1]TDSheet!$G$1236</f>
        <v>2.21</v>
      </c>
      <c r="E286" s="62">
        <f>[1]TDSheet!$H$1236</f>
        <v>2.13</v>
      </c>
      <c r="F286" s="62">
        <f>[1]TDSheet!$I$1236</f>
        <v>2.04</v>
      </c>
      <c r="H286" s="69" t="s">
        <v>1011</v>
      </c>
      <c r="I286" s="68" t="s">
        <v>1010</v>
      </c>
      <c r="J286" s="58">
        <f>[1]TDSheet!$G$808</f>
        <v>6.97</v>
      </c>
      <c r="K286" s="73">
        <f>[1]TDSheet!$H$808</f>
        <v>5.93</v>
      </c>
      <c r="L286" s="73">
        <f>[1]TDSheet!$I$808</f>
        <v>5.58</v>
      </c>
    </row>
    <row r="287" spans="1:12" ht="18" customHeight="1" x14ac:dyDescent="0.25">
      <c r="A287" s="53"/>
      <c r="B287" s="69" t="s">
        <v>318</v>
      </c>
      <c r="C287" s="64" t="s">
        <v>316</v>
      </c>
      <c r="D287" s="62">
        <f>[1]TDSheet!$G$316</f>
        <v>0.34</v>
      </c>
      <c r="E287" s="62">
        <f>[1]TDSheet!$H$316</f>
        <v>0.33</v>
      </c>
      <c r="F287" s="62">
        <f>[1]TDSheet!$I$316</f>
        <v>0.31</v>
      </c>
      <c r="H287" s="36" t="s">
        <v>1151</v>
      </c>
      <c r="I287" s="85" t="s">
        <v>1230</v>
      </c>
      <c r="J287" s="90">
        <f>[1]TDSheet!$G$1669</f>
        <v>4.07</v>
      </c>
      <c r="K287" s="94">
        <f>[1]TDSheet!$H$1669</f>
        <v>3.46</v>
      </c>
      <c r="L287" s="94">
        <f>[1]TDSheet!$I$1669</f>
        <v>3.25</v>
      </c>
    </row>
    <row r="288" spans="1:12" ht="18" customHeight="1" x14ac:dyDescent="0.25">
      <c r="A288" s="53"/>
      <c r="B288" s="69" t="s">
        <v>319</v>
      </c>
      <c r="C288" s="64" t="s">
        <v>317</v>
      </c>
      <c r="D288" s="62">
        <f>[1]TDSheet!$G$33</f>
        <v>0.78</v>
      </c>
      <c r="E288" s="62">
        <f>[1]TDSheet!$H$33</f>
        <v>0.75</v>
      </c>
      <c r="F288" s="62">
        <f>[1]TDSheet!$I$33</f>
        <v>0.72</v>
      </c>
      <c r="H288" s="88" t="s">
        <v>1013</v>
      </c>
      <c r="I288" s="85" t="s">
        <v>1012</v>
      </c>
      <c r="J288" s="95">
        <f>[1]TDSheet!$G$737</f>
        <v>6.97</v>
      </c>
      <c r="K288" s="86">
        <f>[1]TDSheet!$H$737</f>
        <v>5.93</v>
      </c>
      <c r="L288" s="86">
        <f>[1]TDSheet!$I$737</f>
        <v>5.58</v>
      </c>
    </row>
    <row r="289" spans="1:12" ht="18" customHeight="1" x14ac:dyDescent="0.25">
      <c r="A289" s="53"/>
      <c r="B289" s="67" t="s">
        <v>321</v>
      </c>
      <c r="C289" s="66" t="s">
        <v>421</v>
      </c>
      <c r="D289" s="62">
        <f>[1]TDSheet!$G$37</f>
        <v>0.99</v>
      </c>
      <c r="E289" s="62">
        <f>[1]TDSheet!$H$37</f>
        <v>0.99</v>
      </c>
      <c r="F289" s="62">
        <f>[1]TDSheet!$I$37</f>
        <v>0.99</v>
      </c>
      <c r="H289" s="88" t="s">
        <v>626</v>
      </c>
      <c r="I289" s="85" t="s">
        <v>831</v>
      </c>
      <c r="J289" s="95">
        <f>[1]TDSheet!$G$723</f>
        <v>11.44</v>
      </c>
      <c r="K289" s="86">
        <f>[1]TDSheet!$H$723</f>
        <v>11</v>
      </c>
      <c r="L289" s="86">
        <f>[1]TDSheet!$I$723</f>
        <v>10.56</v>
      </c>
    </row>
    <row r="290" spans="1:12" ht="18" customHeight="1" x14ac:dyDescent="0.25">
      <c r="A290" s="53"/>
      <c r="B290" s="67" t="s">
        <v>322</v>
      </c>
      <c r="C290" s="66" t="s">
        <v>320</v>
      </c>
      <c r="D290" s="62">
        <f>[1]TDSheet!$G$1087</f>
        <v>1.78</v>
      </c>
      <c r="E290" s="62">
        <f>[1]TDSheet!$H$1087</f>
        <v>1.71</v>
      </c>
      <c r="F290" s="62">
        <f>[1]TDSheet!$I$1087</f>
        <v>1.64</v>
      </c>
      <c r="H290" s="88" t="s">
        <v>1149</v>
      </c>
      <c r="I290" s="85" t="s">
        <v>1231</v>
      </c>
      <c r="J290" s="95">
        <f>[1]TDSheet!$G$2081</f>
        <v>12.35</v>
      </c>
      <c r="K290" s="86">
        <f>[1]TDSheet!$H$2081</f>
        <v>11.88</v>
      </c>
      <c r="L290" s="86">
        <f>[1]TDSheet!$I$2081</f>
        <v>11.4</v>
      </c>
    </row>
    <row r="291" spans="1:12" ht="18" customHeight="1" x14ac:dyDescent="0.25">
      <c r="A291" s="53"/>
      <c r="B291" s="69" t="s">
        <v>323</v>
      </c>
      <c r="C291" s="68" t="s">
        <v>420</v>
      </c>
      <c r="D291" s="62">
        <f>[1]TDSheet!$G$941</f>
        <v>2.96</v>
      </c>
      <c r="E291" s="62">
        <f>[1]TDSheet!$H$941</f>
        <v>2.96</v>
      </c>
      <c r="F291" s="62">
        <f>[1]TDSheet!$I$941</f>
        <v>2.96</v>
      </c>
      <c r="H291" s="88" t="s">
        <v>1150</v>
      </c>
      <c r="I291" s="85" t="s">
        <v>1232</v>
      </c>
      <c r="J291" s="95">
        <f>[1]TDSheet!$G$2317</f>
        <v>14.21</v>
      </c>
      <c r="K291" s="86">
        <f>[1]TDSheet!$H$2317</f>
        <v>13.66</v>
      </c>
      <c r="L291" s="86">
        <f>[1]TDSheet!$I$2317</f>
        <v>13.12</v>
      </c>
    </row>
    <row r="292" spans="1:12" ht="18" customHeight="1" x14ac:dyDescent="0.25">
      <c r="A292" s="44"/>
      <c r="B292" s="142" t="s">
        <v>325</v>
      </c>
      <c r="C292" s="142"/>
      <c r="D292" s="142"/>
      <c r="E292" s="142"/>
      <c r="F292" s="142"/>
      <c r="H292" s="88" t="s">
        <v>627</v>
      </c>
      <c r="I292" s="85" t="s">
        <v>832</v>
      </c>
      <c r="J292" s="95">
        <f>[1]TDSheet!$G$889</f>
        <v>6.97</v>
      </c>
      <c r="K292" s="86">
        <f>[1]TDSheet!$H$889</f>
        <v>5.93</v>
      </c>
      <c r="L292" s="86">
        <f>[1]TDSheet!$I$889</f>
        <v>5.58</v>
      </c>
    </row>
    <row r="293" spans="1:12" ht="18" customHeight="1" x14ac:dyDescent="0.25">
      <c r="A293" s="76"/>
      <c r="B293" s="69" t="s">
        <v>326</v>
      </c>
      <c r="C293" s="68" t="s">
        <v>415</v>
      </c>
      <c r="D293" s="62">
        <f>[1]TDSheet!$G$219</f>
        <v>0.46</v>
      </c>
      <c r="E293" s="73">
        <f>[1]TDSheet!$H$219</f>
        <v>0.39</v>
      </c>
      <c r="F293" s="73">
        <f>[1]TDSheet!$I$219</f>
        <v>0.36</v>
      </c>
      <c r="H293" s="88" t="s">
        <v>628</v>
      </c>
      <c r="I293" s="85" t="s">
        <v>833</v>
      </c>
      <c r="J293" s="95">
        <f>[1]TDSheet!$G$738</f>
        <v>6.39</v>
      </c>
      <c r="K293" s="86">
        <f>[1]TDSheet!$H$738</f>
        <v>5.43</v>
      </c>
      <c r="L293" s="86">
        <f>[1]TDSheet!$I$738</f>
        <v>5.1100000000000003</v>
      </c>
    </row>
    <row r="294" spans="1:12" ht="18" customHeight="1" x14ac:dyDescent="0.25">
      <c r="A294" s="76"/>
      <c r="B294" s="69" t="s">
        <v>443</v>
      </c>
      <c r="C294" s="68" t="s">
        <v>444</v>
      </c>
      <c r="D294" s="62">
        <f>[1]TDSheet!$G$1944</f>
        <v>0.9</v>
      </c>
      <c r="E294" s="73">
        <f>[1]TDSheet!$H$1944</f>
        <v>0.76</v>
      </c>
      <c r="F294" s="73">
        <f>[1]TDSheet!$I$1944</f>
        <v>0.72</v>
      </c>
      <c r="H294" s="88" t="s">
        <v>1015</v>
      </c>
      <c r="I294" s="85" t="s">
        <v>1014</v>
      </c>
      <c r="J294" s="95">
        <f>[1]TDSheet!$G$2345</f>
        <v>6.97</v>
      </c>
      <c r="K294" s="86">
        <f>[1]TDSheet!$H$2345</f>
        <v>5.93</v>
      </c>
      <c r="L294" s="86">
        <f>[1]TDSheet!$I$2345</f>
        <v>5.58</v>
      </c>
    </row>
    <row r="295" spans="1:12" ht="18" customHeight="1" x14ac:dyDescent="0.25">
      <c r="A295" s="76"/>
      <c r="B295" s="71" t="s">
        <v>896</v>
      </c>
      <c r="C295" s="68" t="s">
        <v>897</v>
      </c>
      <c r="D295" s="62">
        <f>[1]TDSheet!$G$1942</f>
        <v>0.35</v>
      </c>
      <c r="E295" s="73">
        <f>[1]TDSheet!$H$1942</f>
        <v>0.3</v>
      </c>
      <c r="F295" s="73">
        <f>[1]TDSheet!$I$1942</f>
        <v>0.28000000000000003</v>
      </c>
      <c r="H295" s="88" t="s">
        <v>621</v>
      </c>
      <c r="I295" s="85" t="s">
        <v>834</v>
      </c>
      <c r="J295" s="95">
        <f>[1]TDSheet!$G$447</f>
        <v>6.5</v>
      </c>
      <c r="K295" s="86">
        <f>[1]TDSheet!$H$447</f>
        <v>6.25</v>
      </c>
      <c r="L295" s="86">
        <f>[1]TDSheet!$I$447</f>
        <v>6</v>
      </c>
    </row>
    <row r="296" spans="1:12" ht="18" customHeight="1" x14ac:dyDescent="0.25">
      <c r="A296" s="76"/>
      <c r="B296" s="71" t="s">
        <v>540</v>
      </c>
      <c r="C296" s="68" t="s">
        <v>898</v>
      </c>
      <c r="D296" s="62">
        <f>[1]TDSheet!$G$2077</f>
        <v>0.5</v>
      </c>
      <c r="E296" s="73">
        <f>[1]TDSheet!$H$2077</f>
        <v>0.43</v>
      </c>
      <c r="F296" s="73">
        <f>[1]TDSheet!$I$2077</f>
        <v>0.4</v>
      </c>
      <c r="H296" s="88" t="s">
        <v>622</v>
      </c>
      <c r="I296" s="85" t="s">
        <v>835</v>
      </c>
      <c r="J296" s="95">
        <f>[1]TDSheet!$G$86</f>
        <v>8.0299999999999994</v>
      </c>
      <c r="K296" s="86">
        <f>[1]TDSheet!$H$86</f>
        <v>8.0299999999999994</v>
      </c>
      <c r="L296" s="86">
        <f>[1]TDSheet!$I$86</f>
        <v>7.56</v>
      </c>
    </row>
    <row r="297" spans="1:12" ht="18" customHeight="1" x14ac:dyDescent="0.25">
      <c r="A297" s="76"/>
      <c r="B297" s="71" t="s">
        <v>543</v>
      </c>
      <c r="C297" s="68" t="s">
        <v>753</v>
      </c>
      <c r="D297" s="62">
        <f>[1]TDSheet!$G$1180</f>
        <v>5.03</v>
      </c>
      <c r="E297" s="73">
        <f>[1]TDSheet!$H$1180</f>
        <v>4.28</v>
      </c>
      <c r="F297" s="73">
        <f>[1]TDSheet!$I$1180</f>
        <v>4.03</v>
      </c>
      <c r="H297" s="88" t="s">
        <v>623</v>
      </c>
      <c r="I297" s="85" t="s">
        <v>917</v>
      </c>
      <c r="J297" s="95">
        <f>[1]TDSheet!$G$470</f>
        <v>9.65</v>
      </c>
      <c r="K297" s="86">
        <f>[1]TDSheet!$H$470</f>
        <v>9.65</v>
      </c>
      <c r="L297" s="86">
        <f>[1]TDSheet!$I$470</f>
        <v>9.65</v>
      </c>
    </row>
    <row r="298" spans="1:12" ht="18" customHeight="1" x14ac:dyDescent="0.25">
      <c r="A298" s="76"/>
      <c r="B298" s="71" t="s">
        <v>544</v>
      </c>
      <c r="C298" s="68" t="s">
        <v>754</v>
      </c>
      <c r="D298" s="62">
        <f>[1]TDSheet!$G$1181</f>
        <v>2.99</v>
      </c>
      <c r="E298" s="73">
        <f>[1]TDSheet!$H$1181</f>
        <v>2.54</v>
      </c>
      <c r="F298" s="73">
        <f>[1]TDSheet!$I$1181</f>
        <v>2.39</v>
      </c>
      <c r="H298" s="88" t="s">
        <v>1144</v>
      </c>
      <c r="I298" s="85" t="s">
        <v>1233</v>
      </c>
      <c r="J298" s="95">
        <f>[1]TDSheet!$G$2858</f>
        <v>8.4499999999999993</v>
      </c>
      <c r="K298" s="86">
        <f>[1]TDSheet!$H$2858</f>
        <v>8.1300000000000008</v>
      </c>
      <c r="L298" s="86">
        <f>[1]TDSheet!$I$2858</f>
        <v>7.8</v>
      </c>
    </row>
    <row r="299" spans="1:12" ht="18" customHeight="1" x14ac:dyDescent="0.25">
      <c r="A299" s="76"/>
      <c r="B299" s="71" t="s">
        <v>545</v>
      </c>
      <c r="C299" s="68" t="s">
        <v>755</v>
      </c>
      <c r="D299" s="62">
        <f>[1]TDSheet!$G$236</f>
        <v>3.8</v>
      </c>
      <c r="E299" s="73">
        <f>[1]TDSheet!$H$236</f>
        <v>3.23</v>
      </c>
      <c r="F299" s="73">
        <f>[1]TDSheet!$I$236</f>
        <v>3.04</v>
      </c>
      <c r="H299" s="88" t="s">
        <v>1145</v>
      </c>
      <c r="I299" s="85" t="s">
        <v>1234</v>
      </c>
      <c r="J299" s="95">
        <f>[1]TDSheet!$G$2925</f>
        <v>3.39</v>
      </c>
      <c r="K299" s="86">
        <f>[1]TDSheet!$H$2925</f>
        <v>3.26</v>
      </c>
      <c r="L299" s="86">
        <f>[1]TDSheet!$I$2925</f>
        <v>3.13</v>
      </c>
    </row>
    <row r="300" spans="1:12" ht="18" customHeight="1" x14ac:dyDescent="0.25">
      <c r="A300" s="76"/>
      <c r="B300" s="71" t="s">
        <v>546</v>
      </c>
      <c r="C300" s="68" t="s">
        <v>756</v>
      </c>
      <c r="D300" s="62">
        <f>[1]TDSheet!$G$237</f>
        <v>5.64</v>
      </c>
      <c r="E300" s="73">
        <f>[1]TDSheet!$H$237</f>
        <v>4.79</v>
      </c>
      <c r="F300" s="73">
        <f>[1]TDSheet!$I$237</f>
        <v>4.51</v>
      </c>
      <c r="H300" s="88" t="s">
        <v>1146</v>
      </c>
      <c r="I300" s="85" t="s">
        <v>1235</v>
      </c>
      <c r="J300" s="95">
        <f>[1]TDSheet!$G$2926</f>
        <v>6.97</v>
      </c>
      <c r="K300" s="86">
        <f>[1]TDSheet!$H$2926</f>
        <v>6.7</v>
      </c>
      <c r="L300" s="86">
        <f>[1]TDSheet!$I$2926</f>
        <v>6.43</v>
      </c>
    </row>
    <row r="301" spans="1:12" ht="18" customHeight="1" x14ac:dyDescent="0.25">
      <c r="A301" s="76"/>
      <c r="B301" s="71" t="s">
        <v>542</v>
      </c>
      <c r="C301" s="68" t="s">
        <v>757</v>
      </c>
      <c r="D301" s="58">
        <f>[1]TDSheet!$G$238</f>
        <v>1.34</v>
      </c>
      <c r="E301" s="80">
        <f>[1]TDSheet!$H$238</f>
        <v>1.1399999999999999</v>
      </c>
      <c r="F301" s="73">
        <f>[1]TDSheet!$I$238</f>
        <v>1.07</v>
      </c>
      <c r="H301" s="88" t="s">
        <v>624</v>
      </c>
      <c r="I301" s="85" t="s">
        <v>836</v>
      </c>
      <c r="J301" s="95">
        <f>[1]TDSheet!$G$1020</f>
        <v>9.8800000000000008</v>
      </c>
      <c r="K301" s="86">
        <f>[1]TDSheet!$H$1020</f>
        <v>9.5</v>
      </c>
      <c r="L301" s="86">
        <f>[1]TDSheet!$I$1020</f>
        <v>9.1199999999999992</v>
      </c>
    </row>
    <row r="302" spans="1:12" ht="18" customHeight="1" x14ac:dyDescent="0.25">
      <c r="A302" s="76"/>
      <c r="B302" s="71" t="s">
        <v>541</v>
      </c>
      <c r="C302" s="68" t="s">
        <v>758</v>
      </c>
      <c r="D302" s="62">
        <f>[1]TDSheet!$G$662</f>
        <v>2.29</v>
      </c>
      <c r="E302" s="73">
        <f>[1]TDSheet!$H$662</f>
        <v>1.95</v>
      </c>
      <c r="F302" s="73">
        <f>[1]TDSheet!$I$662</f>
        <v>1.83</v>
      </c>
      <c r="H302" s="88" t="s">
        <v>625</v>
      </c>
      <c r="I302" s="85" t="s">
        <v>837</v>
      </c>
      <c r="J302" s="95">
        <f>[1]TDSheet!$G$1239</f>
        <v>6.73</v>
      </c>
      <c r="K302" s="86">
        <f>[1]TDSheet!$H$1239</f>
        <v>6.48</v>
      </c>
      <c r="L302" s="86">
        <f>[1]TDSheet!$I$1239</f>
        <v>6.22</v>
      </c>
    </row>
    <row r="303" spans="1:12" ht="18" customHeight="1" x14ac:dyDescent="0.25">
      <c r="A303" s="76"/>
      <c r="B303" s="69" t="s">
        <v>327</v>
      </c>
      <c r="C303" s="68" t="s">
        <v>414</v>
      </c>
      <c r="D303" s="62">
        <f>[1]TDSheet!$G$1358</f>
        <v>0.99</v>
      </c>
      <c r="E303" s="73">
        <f>[1]TDSheet!$H$1358</f>
        <v>0.84</v>
      </c>
      <c r="F303" s="73">
        <f>[1]TDSheet!$I$1358</f>
        <v>0.79</v>
      </c>
      <c r="H303" s="88" t="s">
        <v>1147</v>
      </c>
      <c r="I303" s="85" t="s">
        <v>1236</v>
      </c>
      <c r="J303" s="95">
        <f>[1]TDSheet!$G$2759</f>
        <v>5.46</v>
      </c>
      <c r="K303" s="86">
        <f>[1]TDSheet!$H$2759</f>
        <v>5.25</v>
      </c>
      <c r="L303" s="86">
        <f>[1]TDSheet!$I$2759</f>
        <v>5.04</v>
      </c>
    </row>
    <row r="304" spans="1:12" ht="18" customHeight="1" x14ac:dyDescent="0.25">
      <c r="A304" s="76"/>
      <c r="B304" s="69" t="s">
        <v>328</v>
      </c>
      <c r="C304" s="68" t="s">
        <v>413</v>
      </c>
      <c r="D304" s="62">
        <f>[1]TDSheet!$G$664</f>
        <v>1.78</v>
      </c>
      <c r="E304" s="73">
        <f>[1]TDSheet!$H$664</f>
        <v>1.51</v>
      </c>
      <c r="F304" s="73">
        <f>[1]TDSheet!$I$664</f>
        <v>1.42</v>
      </c>
      <c r="H304" s="88" t="s">
        <v>1148</v>
      </c>
      <c r="I304" s="85" t="s">
        <v>1237</v>
      </c>
      <c r="J304" s="95">
        <f>[1]TDSheet!$G$2760</f>
        <v>6.37</v>
      </c>
      <c r="K304" s="86">
        <f>[1]TDSheet!$H$2760</f>
        <v>6.13</v>
      </c>
      <c r="L304" s="86">
        <f>[1]TDSheet!$I$2760</f>
        <v>5.88</v>
      </c>
    </row>
    <row r="305" spans="1:12" ht="18" customHeight="1" x14ac:dyDescent="0.25">
      <c r="A305" s="44"/>
      <c r="B305" s="142" t="s">
        <v>7</v>
      </c>
      <c r="C305" s="142"/>
      <c r="D305" s="142"/>
      <c r="E305" s="142"/>
      <c r="F305" s="142"/>
      <c r="H305" s="71" t="s">
        <v>620</v>
      </c>
      <c r="I305" s="68" t="s">
        <v>838</v>
      </c>
      <c r="J305" s="82">
        <f>[1]TDSheet!$G$1964</f>
        <v>17.190000000000001</v>
      </c>
      <c r="K305" s="65">
        <f>[1]TDSheet!$H$1964</f>
        <v>14.61</v>
      </c>
      <c r="L305" s="65">
        <f>[1]TDSheet!$I$1964</f>
        <v>13.75</v>
      </c>
    </row>
    <row r="306" spans="1:12" ht="18" customHeight="1" x14ac:dyDescent="0.25">
      <c r="A306" s="44"/>
      <c r="B306" s="131" t="s">
        <v>329</v>
      </c>
      <c r="C306" s="131"/>
      <c r="D306" s="131"/>
      <c r="E306" s="131"/>
      <c r="F306" s="131"/>
      <c r="H306" s="69" t="s">
        <v>230</v>
      </c>
      <c r="I306" s="68" t="s">
        <v>228</v>
      </c>
      <c r="J306" s="58">
        <f>[1]TDSheet!$G$1323</f>
        <v>4.3499999999999996</v>
      </c>
      <c r="K306" s="73">
        <f>[1]TDSheet!$H$1323</f>
        <v>3.7</v>
      </c>
      <c r="L306" s="73">
        <f>[1]TDSheet!$I$1323</f>
        <v>3.48</v>
      </c>
    </row>
    <row r="307" spans="1:12" ht="18" customHeight="1" x14ac:dyDescent="0.25">
      <c r="A307" s="76"/>
      <c r="B307" s="69" t="s">
        <v>330</v>
      </c>
      <c r="C307" s="68" t="s">
        <v>419</v>
      </c>
      <c r="D307" s="58">
        <f>[1]TDSheet!$G$877</f>
        <v>0.49</v>
      </c>
      <c r="E307" s="73">
        <f>[1]TDSheet!$H$877</f>
        <v>0.48</v>
      </c>
      <c r="F307" s="73">
        <f>[1]TDSheet!$I$877</f>
        <v>0.46</v>
      </c>
      <c r="H307" s="67" t="s">
        <v>231</v>
      </c>
      <c r="I307" s="68" t="s">
        <v>229</v>
      </c>
      <c r="J307" s="58">
        <f>[1]TDSheet!$G$695</f>
        <v>6.93</v>
      </c>
      <c r="K307" s="73">
        <f>[1]TDSheet!$H$695</f>
        <v>6.66</v>
      </c>
      <c r="L307" s="73">
        <f>[1]TDSheet!$I$695</f>
        <v>6.4</v>
      </c>
    </row>
    <row r="308" spans="1:12" ht="18" customHeight="1" x14ac:dyDescent="0.25">
      <c r="A308" s="76"/>
      <c r="B308" s="71" t="s">
        <v>648</v>
      </c>
      <c r="C308" s="68" t="s">
        <v>854</v>
      </c>
      <c r="D308" s="77">
        <f>[1]TDSheet!$G$1040</f>
        <v>7.1</v>
      </c>
      <c r="E308" s="78">
        <f>[1]TDSheet!$H$1040</f>
        <v>6.83</v>
      </c>
      <c r="F308" s="78">
        <f>[1]TDSheet!$I$1040</f>
        <v>6.55</v>
      </c>
      <c r="H308" s="67" t="s">
        <v>234</v>
      </c>
      <c r="I308" s="68" t="s">
        <v>232</v>
      </c>
      <c r="J308" s="58">
        <f>[1]TDSheet!$G$1310</f>
        <v>6.57</v>
      </c>
      <c r="K308" s="73">
        <f>[1]TDSheet!$H$1310</f>
        <v>5.59</v>
      </c>
      <c r="L308" s="73">
        <f>[1]TDSheet!$I$1310</f>
        <v>5.26</v>
      </c>
    </row>
    <row r="309" spans="1:12" ht="18" customHeight="1" x14ac:dyDescent="0.25">
      <c r="A309" s="76"/>
      <c r="B309" s="71" t="s">
        <v>649</v>
      </c>
      <c r="C309" s="68" t="s">
        <v>850</v>
      </c>
      <c r="D309" s="77">
        <f>[1]TDSheet!$G$989</f>
        <v>1.08</v>
      </c>
      <c r="E309" s="78">
        <f>[1]TDSheet!$H$989</f>
        <v>1.04</v>
      </c>
      <c r="F309" s="78">
        <f>[1]TDSheet!$I$989</f>
        <v>1</v>
      </c>
      <c r="H309" s="67" t="s">
        <v>1017</v>
      </c>
      <c r="I309" s="68" t="s">
        <v>1016</v>
      </c>
      <c r="J309" s="58">
        <f>[1]TDSheet!$G$2370</f>
        <v>14.4</v>
      </c>
      <c r="K309" s="73">
        <f>[1]TDSheet!$H$2370</f>
        <v>12.24</v>
      </c>
      <c r="L309" s="73">
        <f>[1]TDSheet!$I$2370</f>
        <v>11.52</v>
      </c>
    </row>
    <row r="310" spans="1:12" ht="18" customHeight="1" x14ac:dyDescent="0.25">
      <c r="A310" s="76"/>
      <c r="B310" s="71" t="s">
        <v>650</v>
      </c>
      <c r="C310" s="68" t="s">
        <v>852</v>
      </c>
      <c r="D310" s="77">
        <f>[1]TDSheet!$G$1741</f>
        <v>0.56000000000000005</v>
      </c>
      <c r="E310" s="78">
        <f>[1]TDSheet!$H$1741</f>
        <v>0.54</v>
      </c>
      <c r="F310" s="78">
        <f>[1]TDSheet!$I$1741</f>
        <v>0.52</v>
      </c>
      <c r="H310" s="67" t="s">
        <v>235</v>
      </c>
      <c r="I310" s="68" t="s">
        <v>233</v>
      </c>
      <c r="J310" s="58">
        <f>[1]TDSheet!$G$1582</f>
        <v>12.54</v>
      </c>
      <c r="K310" s="73">
        <f>[1]TDSheet!$H$1582</f>
        <v>10.66</v>
      </c>
      <c r="L310" s="73">
        <f>[1]TDSheet!$I$1582</f>
        <v>10.029999999999999</v>
      </c>
    </row>
    <row r="311" spans="1:12" ht="18" customHeight="1" x14ac:dyDescent="0.25">
      <c r="A311" s="76"/>
      <c r="B311" s="71" t="s">
        <v>651</v>
      </c>
      <c r="C311" s="68" t="s">
        <v>853</v>
      </c>
      <c r="D311" s="77">
        <f>[1]TDSheet!$G$1794/1000</f>
        <v>0.34314</v>
      </c>
      <c r="E311" s="78">
        <f>[1]TDSheet!$H$1794/1000</f>
        <v>0.29167000000000004</v>
      </c>
      <c r="F311" s="78">
        <f>[1]TDSheet!$I$1794/1000</f>
        <v>0.27450999999999998</v>
      </c>
      <c r="H311" s="67" t="s">
        <v>237</v>
      </c>
      <c r="I311" s="68" t="s">
        <v>236</v>
      </c>
      <c r="J311" s="58">
        <f>[1]TDSheet!$G$483</f>
        <v>5.98</v>
      </c>
      <c r="K311" s="73">
        <f>[1]TDSheet!$H$483</f>
        <v>5.75</v>
      </c>
      <c r="L311" s="73">
        <f>[1]TDSheet!$I$483</f>
        <v>5.52</v>
      </c>
    </row>
    <row r="312" spans="1:12" ht="18" customHeight="1" x14ac:dyDescent="0.25">
      <c r="A312" s="76"/>
      <c r="B312" s="71" t="s">
        <v>652</v>
      </c>
      <c r="C312" s="79" t="s">
        <v>851</v>
      </c>
      <c r="D312" s="77">
        <f>[1]TDSheet!$G$1492</f>
        <v>1.37</v>
      </c>
      <c r="E312" s="78">
        <f>[1]TDSheet!$H$1492</f>
        <v>1.31</v>
      </c>
      <c r="F312" s="78">
        <f>[1]TDSheet!$I$1492</f>
        <v>1.26</v>
      </c>
      <c r="H312" s="69" t="s">
        <v>238</v>
      </c>
      <c r="I312" s="68" t="s">
        <v>410</v>
      </c>
      <c r="J312" s="58">
        <f>[1]TDSheet!$G$413</f>
        <v>7.52</v>
      </c>
      <c r="K312" s="73">
        <f>[1]TDSheet!$H$413</f>
        <v>7.52</v>
      </c>
      <c r="L312" s="73">
        <f>[1]TDSheet!$I$413</f>
        <v>7.08</v>
      </c>
    </row>
    <row r="313" spans="1:12" ht="18" customHeight="1" x14ac:dyDescent="0.25">
      <c r="A313" s="76"/>
      <c r="B313" s="71" t="s">
        <v>653</v>
      </c>
      <c r="C313" s="68" t="s">
        <v>855</v>
      </c>
      <c r="D313" s="77">
        <f>[1]TDSheet!$G$1986</f>
        <v>1.26</v>
      </c>
      <c r="E313" s="78">
        <f>[1]TDSheet!$H$1986</f>
        <v>1.21</v>
      </c>
      <c r="F313" s="78">
        <f>[1]TDSheet!$I$1986</f>
        <v>1.1599999999999999</v>
      </c>
      <c r="H313" s="69" t="s">
        <v>239</v>
      </c>
      <c r="I313" s="68" t="s">
        <v>411</v>
      </c>
      <c r="J313" s="58">
        <f>[1]TDSheet!$G$89</f>
        <v>13.11</v>
      </c>
      <c r="K313" s="73">
        <f>[1]TDSheet!$H$89</f>
        <v>11.14</v>
      </c>
      <c r="L313" s="73">
        <f>[1]TDSheet!$I$89</f>
        <v>10.49</v>
      </c>
    </row>
    <row r="314" spans="1:12" ht="18" customHeight="1" x14ac:dyDescent="0.25">
      <c r="A314" s="76"/>
      <c r="B314" s="69" t="s">
        <v>332</v>
      </c>
      <c r="C314" s="61" t="s">
        <v>331</v>
      </c>
      <c r="D314" s="58">
        <f>[1]TDSheet!$G$805</f>
        <v>0.36</v>
      </c>
      <c r="E314" s="73">
        <f>[1]TDSheet!$H$805</f>
        <v>0.35</v>
      </c>
      <c r="F314" s="73">
        <f>[1]TDSheet!$I$805</f>
        <v>0.34</v>
      </c>
      <c r="H314" s="131" t="s">
        <v>269</v>
      </c>
      <c r="I314" s="131"/>
      <c r="J314" s="131"/>
      <c r="K314" s="131"/>
      <c r="L314" s="131"/>
    </row>
    <row r="315" spans="1:12" ht="18" customHeight="1" x14ac:dyDescent="0.25">
      <c r="A315" s="44"/>
      <c r="B315" s="131" t="s">
        <v>333</v>
      </c>
      <c r="C315" s="131"/>
      <c r="D315" s="131"/>
      <c r="E315" s="131"/>
      <c r="F315" s="131"/>
      <c r="H315" s="36" t="s">
        <v>1142</v>
      </c>
      <c r="I315" s="85" t="s">
        <v>1238</v>
      </c>
      <c r="J315" s="90">
        <f>[1]TDSheet!$G$3343</f>
        <v>3.06</v>
      </c>
      <c r="K315" s="94">
        <f>[1]TDSheet!$H$3343</f>
        <v>2.6</v>
      </c>
      <c r="L315" s="94">
        <f>[1]TDSheet!$I$3343</f>
        <v>2.4500000000000002</v>
      </c>
    </row>
    <row r="316" spans="1:12" ht="18" customHeight="1" x14ac:dyDescent="0.25">
      <c r="A316" s="46"/>
      <c r="B316" s="71" t="s">
        <v>654</v>
      </c>
      <c r="C316" s="68" t="s">
        <v>849</v>
      </c>
      <c r="D316" s="77">
        <f>[1]TDSheet!$G$273</f>
        <v>0.31</v>
      </c>
      <c r="E316" s="78">
        <f>[1]TDSheet!$H$273</f>
        <v>0.3</v>
      </c>
      <c r="F316" s="78">
        <f>[1]TDSheet!$I$273</f>
        <v>0.28999999999999998</v>
      </c>
      <c r="H316" s="35" t="s">
        <v>271</v>
      </c>
      <c r="I316" s="98" t="s">
        <v>270</v>
      </c>
      <c r="J316" s="90">
        <f>[1]TDSheet!$G$518</f>
        <v>1.1399999999999999</v>
      </c>
      <c r="K316" s="94">
        <f>J316</f>
        <v>1.1399999999999999</v>
      </c>
      <c r="L316" s="94">
        <f>J316</f>
        <v>1.1399999999999999</v>
      </c>
    </row>
    <row r="317" spans="1:12" ht="18" customHeight="1" x14ac:dyDescent="0.25">
      <c r="A317" s="46"/>
      <c r="B317" s="71" t="s">
        <v>655</v>
      </c>
      <c r="C317" s="68" t="s">
        <v>867</v>
      </c>
      <c r="D317" s="77">
        <f>[1]TDSheet!$G$10</f>
        <v>0.6</v>
      </c>
      <c r="E317" s="78">
        <f>[1]TDSheet!$H$10</f>
        <v>0.57999999999999996</v>
      </c>
      <c r="F317" s="78">
        <f>[1]TDSheet!$I$10</f>
        <v>0.55000000000000004</v>
      </c>
      <c r="H317" s="88" t="s">
        <v>629</v>
      </c>
      <c r="I317" s="98" t="s">
        <v>862</v>
      </c>
      <c r="J317" s="95">
        <f>[1]TDSheet!$G$1639</f>
        <v>2.9</v>
      </c>
      <c r="K317" s="86">
        <f>[1]TDSheet!$H$1639</f>
        <v>2.46</v>
      </c>
      <c r="L317" s="86">
        <f>[1]TDSheet!$I$1639</f>
        <v>2.3199999999999998</v>
      </c>
    </row>
    <row r="318" spans="1:12" ht="18" customHeight="1" x14ac:dyDescent="0.25">
      <c r="A318" s="46"/>
      <c r="B318" s="71" t="s">
        <v>656</v>
      </c>
      <c r="C318" s="68" t="s">
        <v>868</v>
      </c>
      <c r="D318" s="77">
        <f>[1]TDSheet!$G$349</f>
        <v>0.14000000000000001</v>
      </c>
      <c r="E318" s="78">
        <f>[1]TDSheet!$H$349</f>
        <v>0.14000000000000001</v>
      </c>
      <c r="F318" s="78">
        <f>[1]TDSheet!$I$349</f>
        <v>0.13</v>
      </c>
      <c r="H318" s="88" t="s">
        <v>631</v>
      </c>
      <c r="I318" s="98" t="s">
        <v>861</v>
      </c>
      <c r="J318" s="95">
        <f>[1]TDSheet!$G$448</f>
        <v>0.83</v>
      </c>
      <c r="K318" s="86">
        <f>[1]TDSheet!$H$448</f>
        <v>0.8</v>
      </c>
      <c r="L318" s="86">
        <f>[1]TDSheet!$I$448</f>
        <v>0.77</v>
      </c>
    </row>
    <row r="319" spans="1:12" ht="18" customHeight="1" x14ac:dyDescent="0.25">
      <c r="A319" s="46"/>
      <c r="B319" s="69" t="s">
        <v>336</v>
      </c>
      <c r="C319" s="68" t="s">
        <v>334</v>
      </c>
      <c r="D319" s="58">
        <f>[1]TDSheet!$G$169</f>
        <v>0.65</v>
      </c>
      <c r="E319" s="73">
        <f>[1]TDSheet!$H$169</f>
        <v>0.63</v>
      </c>
      <c r="F319" s="73">
        <f>[1]TDSheet!$I$169</f>
        <v>0.6</v>
      </c>
      <c r="H319" s="88" t="s">
        <v>1009</v>
      </c>
      <c r="I319" s="98" t="s">
        <v>1008</v>
      </c>
      <c r="J319" s="95">
        <f>[1]TDSheet!$G$2363</f>
        <v>0.56999999999999995</v>
      </c>
      <c r="K319" s="86">
        <f>[1]TDSheet!$H$2363</f>
        <v>0.48</v>
      </c>
      <c r="L319" s="86">
        <f>[1]TDSheet!$I$2363</f>
        <v>0.46</v>
      </c>
    </row>
    <row r="320" spans="1:12" ht="18" customHeight="1" x14ac:dyDescent="0.25">
      <c r="A320" s="46"/>
      <c r="B320" s="69" t="s">
        <v>337</v>
      </c>
      <c r="C320" s="68" t="s">
        <v>335</v>
      </c>
      <c r="D320" s="58">
        <f>[1]TDSheet!$G$158</f>
        <v>0.14000000000000001</v>
      </c>
      <c r="E320" s="73">
        <f>[1]TDSheet!$H$158</f>
        <v>0.14000000000000001</v>
      </c>
      <c r="F320" s="73">
        <f>[1]TDSheet!$I$158</f>
        <v>0.13</v>
      </c>
      <c r="H320" s="88" t="s">
        <v>632</v>
      </c>
      <c r="I320" s="121" t="s">
        <v>860</v>
      </c>
      <c r="J320" s="95">
        <f>[1]TDSheet!$G$630</f>
        <v>44.72</v>
      </c>
      <c r="K320" s="86">
        <f>[1]TDSheet!$H$630</f>
        <v>43</v>
      </c>
      <c r="L320" s="86">
        <f>[1]TDSheet!$I$630</f>
        <v>41.28</v>
      </c>
    </row>
    <row r="321" spans="1:12" ht="18" customHeight="1" x14ac:dyDescent="0.25">
      <c r="A321" s="46"/>
      <c r="B321" s="69" t="s">
        <v>338</v>
      </c>
      <c r="C321" s="68" t="s">
        <v>418</v>
      </c>
      <c r="D321" s="58">
        <f>[1]TDSheet!$G$176</f>
        <v>2.54</v>
      </c>
      <c r="E321" s="73">
        <f>[1]TDSheet!$H$176</f>
        <v>2.44</v>
      </c>
      <c r="F321" s="73">
        <f>[1]TDSheet!$I$176</f>
        <v>2.34</v>
      </c>
      <c r="H321" s="88" t="s">
        <v>633</v>
      </c>
      <c r="I321" s="121" t="s">
        <v>859</v>
      </c>
      <c r="J321" s="95">
        <f>[1]TDSheet!$G$871</f>
        <v>0.3</v>
      </c>
      <c r="K321" s="86">
        <f>[1]TDSheet!$H$871</f>
        <v>0.25</v>
      </c>
      <c r="L321" s="86">
        <f>[1]TDSheet!$I$871</f>
        <v>0.24</v>
      </c>
    </row>
    <row r="322" spans="1:12" ht="18" customHeight="1" x14ac:dyDescent="0.25">
      <c r="A322" s="46"/>
      <c r="B322" s="69" t="s">
        <v>339</v>
      </c>
      <c r="C322" s="68" t="s">
        <v>10</v>
      </c>
      <c r="D322" s="58">
        <f>[1]TDSheet!$G$302</f>
        <v>0.4</v>
      </c>
      <c r="E322" s="73">
        <f>[1]TDSheet!$H$302</f>
        <v>0.39</v>
      </c>
      <c r="F322" s="73">
        <f>[1]TDSheet!$I$302</f>
        <v>0.37</v>
      </c>
      <c r="H322" s="88" t="s">
        <v>1143</v>
      </c>
      <c r="I322" s="121" t="s">
        <v>1239</v>
      </c>
      <c r="J322" s="95">
        <f>[1]TDSheet!$G$3342</f>
        <v>1.85</v>
      </c>
      <c r="K322" s="86">
        <f>[1]TDSheet!$H$3342</f>
        <v>1.57</v>
      </c>
      <c r="L322" s="86">
        <f>[1]TDSheet!$I$3342</f>
        <v>1.48</v>
      </c>
    </row>
    <row r="323" spans="1:12" ht="18" customHeight="1" x14ac:dyDescent="0.25">
      <c r="A323" s="46"/>
      <c r="B323" s="69" t="s">
        <v>342</v>
      </c>
      <c r="C323" s="68" t="s">
        <v>340</v>
      </c>
      <c r="D323" s="58">
        <f>[1]TDSheet!$G$986</f>
        <v>11.23</v>
      </c>
      <c r="E323" s="73">
        <f>[1]TDSheet!$H$986</f>
        <v>10.8</v>
      </c>
      <c r="F323" s="73">
        <f>[1]TDSheet!$I$986</f>
        <v>10.37</v>
      </c>
      <c r="H323" s="88" t="s">
        <v>635</v>
      </c>
      <c r="I323" s="121" t="s">
        <v>858</v>
      </c>
      <c r="J323" s="95">
        <f>[1]TDSheet!$G$556</f>
        <v>11.92</v>
      </c>
      <c r="K323" s="86">
        <f>[1]TDSheet!$H$556</f>
        <v>11.46</v>
      </c>
      <c r="L323" s="86">
        <f>[1]TDSheet!$I$556</f>
        <v>11</v>
      </c>
    </row>
    <row r="324" spans="1:12" ht="18" customHeight="1" x14ac:dyDescent="0.25">
      <c r="A324" s="46"/>
      <c r="B324" s="69" t="s">
        <v>343</v>
      </c>
      <c r="C324" s="68" t="s">
        <v>341</v>
      </c>
      <c r="D324" s="58">
        <f>[1]TDSheet!$G$1559</f>
        <v>0.36</v>
      </c>
      <c r="E324" s="73">
        <f>[1]TDSheet!$H$1559</f>
        <v>0.35</v>
      </c>
      <c r="F324" s="73">
        <f>[1]TDSheet!$I$1559</f>
        <v>0.34</v>
      </c>
      <c r="H324" s="71" t="s">
        <v>634</v>
      </c>
      <c r="I324" s="79" t="s">
        <v>857</v>
      </c>
      <c r="J324" s="82">
        <f>[1]TDSheet!$G$433</f>
        <v>23.4</v>
      </c>
      <c r="K324" s="65">
        <f>[1]TDSheet!$H$433</f>
        <v>22.5</v>
      </c>
      <c r="L324" s="65">
        <f>[1]TDSheet!$I$433</f>
        <v>21.6</v>
      </c>
    </row>
    <row r="325" spans="1:12" ht="18" customHeight="1" x14ac:dyDescent="0.25">
      <c r="A325" s="46"/>
      <c r="B325" s="69" t="s">
        <v>347</v>
      </c>
      <c r="C325" s="68" t="s">
        <v>344</v>
      </c>
      <c r="D325" s="58">
        <f>[1]TDSheet!$G$403</f>
        <v>1.39</v>
      </c>
      <c r="E325" s="73">
        <f>[1]TDSheet!$H$403</f>
        <v>1.34</v>
      </c>
      <c r="F325" s="73">
        <f>[1]TDSheet!$I$403</f>
        <v>1.28</v>
      </c>
      <c r="H325" s="71" t="s">
        <v>630</v>
      </c>
      <c r="I325" s="79" t="s">
        <v>856</v>
      </c>
      <c r="J325" s="82">
        <f>[1]TDSheet!$G$1860</f>
        <v>2.29</v>
      </c>
      <c r="K325" s="65">
        <f>[1]TDSheet!$H$1860</f>
        <v>1.95</v>
      </c>
      <c r="L325" s="65">
        <f>[1]TDSheet!$I$1860</f>
        <v>1.84</v>
      </c>
    </row>
    <row r="326" spans="1:12" ht="18" customHeight="1" x14ac:dyDescent="0.25">
      <c r="A326" s="46"/>
      <c r="B326" s="69" t="s">
        <v>348</v>
      </c>
      <c r="C326" s="68" t="s">
        <v>345</v>
      </c>
      <c r="D326" s="58">
        <f>[1]TDSheet!$G$441</f>
        <v>0.2</v>
      </c>
      <c r="E326" s="73">
        <f>[1]TDSheet!$H$441</f>
        <v>0.19</v>
      </c>
      <c r="F326" s="73">
        <f>[1]TDSheet!$I$441</f>
        <v>0.18</v>
      </c>
      <c r="H326" s="69" t="s">
        <v>273</v>
      </c>
      <c r="I326" s="68" t="s">
        <v>272</v>
      </c>
      <c r="J326" s="58">
        <f>[1]TDSheet!$G$141</f>
        <v>7.28</v>
      </c>
      <c r="K326" s="73">
        <f>[1]TDSheet!$H$141</f>
        <v>7</v>
      </c>
      <c r="L326" s="73">
        <f>[1]TDSheet!$I$141</f>
        <v>6.72</v>
      </c>
    </row>
    <row r="327" spans="1:12" ht="18" customHeight="1" x14ac:dyDescent="0.25">
      <c r="A327" s="46"/>
      <c r="B327" s="69" t="s">
        <v>349</v>
      </c>
      <c r="C327" s="68" t="s">
        <v>346</v>
      </c>
      <c r="D327" s="58">
        <f>[1]TDSheet!$G$1394</f>
        <v>1</v>
      </c>
      <c r="E327" s="73">
        <f>[1]TDSheet!$H$1394</f>
        <v>0.96</v>
      </c>
      <c r="F327" s="73">
        <f>[1]TDSheet!$I$1394</f>
        <v>0.92</v>
      </c>
      <c r="H327" s="131" t="s">
        <v>324</v>
      </c>
      <c r="I327" s="131"/>
      <c r="J327" s="131"/>
      <c r="K327" s="131"/>
      <c r="L327" s="131"/>
    </row>
    <row r="328" spans="1:12" ht="18" customHeight="1" x14ac:dyDescent="0.25">
      <c r="A328" s="44"/>
      <c r="B328" s="131" t="s">
        <v>350</v>
      </c>
      <c r="C328" s="131"/>
      <c r="D328" s="131"/>
      <c r="E328" s="131"/>
      <c r="F328" s="131"/>
      <c r="H328" s="35" t="s">
        <v>865</v>
      </c>
      <c r="I328" s="9" t="s">
        <v>11</v>
      </c>
      <c r="J328" s="128" t="s">
        <v>17</v>
      </c>
      <c r="K328" s="128"/>
      <c r="L328" s="128"/>
    </row>
    <row r="329" spans="1:12" ht="18" customHeight="1" x14ac:dyDescent="0.25">
      <c r="A329" s="76"/>
      <c r="B329" s="69" t="s">
        <v>352</v>
      </c>
      <c r="C329" s="68" t="s">
        <v>417</v>
      </c>
      <c r="D329" s="58">
        <f>[1]TDSheet!$G$305</f>
        <v>0.25</v>
      </c>
      <c r="E329" s="73">
        <f>[1]TDSheet!$H$305</f>
        <v>0.24</v>
      </c>
      <c r="F329" s="73">
        <f>[1]TDSheet!$I$305</f>
        <v>0.23</v>
      </c>
      <c r="H329" s="35" t="s">
        <v>865</v>
      </c>
      <c r="I329" s="8" t="s">
        <v>12</v>
      </c>
      <c r="J329" s="128" t="s">
        <v>18</v>
      </c>
      <c r="K329" s="128"/>
      <c r="L329" s="128"/>
    </row>
    <row r="330" spans="1:12" ht="18" customHeight="1" x14ac:dyDescent="0.25">
      <c r="A330" s="76"/>
      <c r="B330" s="71" t="s">
        <v>657</v>
      </c>
      <c r="C330" s="68" t="s">
        <v>848</v>
      </c>
      <c r="D330" s="77">
        <f>[1]TDSheet!$G$292</f>
        <v>0.4</v>
      </c>
      <c r="E330" s="78">
        <f>[1]TDSheet!$H$292</f>
        <v>0.39</v>
      </c>
      <c r="F330" s="78">
        <f>[1]TDSheet!$I$292</f>
        <v>0.37</v>
      </c>
      <c r="H330" s="10" t="s">
        <v>865</v>
      </c>
      <c r="I330" s="8" t="s">
        <v>13</v>
      </c>
      <c r="J330" s="128" t="s">
        <v>17</v>
      </c>
      <c r="K330" s="128"/>
      <c r="L330" s="128"/>
    </row>
    <row r="331" spans="1:12" ht="18" customHeight="1" x14ac:dyDescent="0.25">
      <c r="A331" s="76"/>
      <c r="B331" s="69" t="s">
        <v>353</v>
      </c>
      <c r="C331" s="68" t="s">
        <v>351</v>
      </c>
      <c r="D331" s="58">
        <f>[1]TDSheet!$G$1729</f>
        <v>0.36</v>
      </c>
      <c r="E331" s="73">
        <f>[1]TDSheet!$H$1729</f>
        <v>0.35</v>
      </c>
      <c r="F331" s="73">
        <f>[1]TDSheet!$I$1729</f>
        <v>0.34</v>
      </c>
      <c r="H331" s="36" t="s">
        <v>865</v>
      </c>
      <c r="I331" s="8" t="s">
        <v>14</v>
      </c>
      <c r="J331" s="128" t="s">
        <v>19</v>
      </c>
      <c r="K331" s="128"/>
      <c r="L331" s="128"/>
    </row>
    <row r="332" spans="1:12" ht="18" customHeight="1" x14ac:dyDescent="0.25">
      <c r="A332" s="76"/>
      <c r="B332" s="69" t="s">
        <v>355</v>
      </c>
      <c r="C332" s="68" t="s">
        <v>354</v>
      </c>
      <c r="D332" s="58">
        <f>[1]TDSheet!$G$980</f>
        <v>2.57</v>
      </c>
      <c r="E332" s="73">
        <f>[1]TDSheet!$H$980</f>
        <v>2.48</v>
      </c>
      <c r="F332" s="73">
        <f>[1]TDSheet!$I$980</f>
        <v>2.38</v>
      </c>
      <c r="H332" s="36" t="s">
        <v>865</v>
      </c>
      <c r="I332" s="9" t="s">
        <v>15</v>
      </c>
      <c r="J332" s="128" t="s">
        <v>20</v>
      </c>
      <c r="K332" s="128"/>
      <c r="L332" s="128"/>
    </row>
    <row r="333" spans="1:12" ht="18" customHeight="1" x14ac:dyDescent="0.25">
      <c r="A333" s="76"/>
      <c r="B333" s="69" t="s">
        <v>356</v>
      </c>
      <c r="C333" s="68" t="s">
        <v>416</v>
      </c>
      <c r="D333" s="58">
        <f>[1]TDSheet!$G$289</f>
        <v>0.17</v>
      </c>
      <c r="E333" s="73">
        <f>[1]TDSheet!$H$289</f>
        <v>0.16</v>
      </c>
      <c r="F333" s="73">
        <f>[1]TDSheet!$I$289</f>
        <v>0.16</v>
      </c>
      <c r="H333" s="35" t="s">
        <v>865</v>
      </c>
      <c r="I333" s="9" t="s">
        <v>16</v>
      </c>
      <c r="J333" s="128" t="s">
        <v>21</v>
      </c>
      <c r="K333" s="128"/>
      <c r="L333" s="128"/>
    </row>
    <row r="334" spans="1:12" ht="42" customHeight="1" x14ac:dyDescent="0.25">
      <c r="B334" s="132" t="s">
        <v>905</v>
      </c>
      <c r="C334" s="133"/>
      <c r="D334" s="133"/>
      <c r="E334" s="133"/>
      <c r="F334" s="133"/>
      <c r="G334" s="133"/>
      <c r="H334" s="133"/>
      <c r="I334" s="133"/>
      <c r="J334" s="133"/>
      <c r="K334" s="133"/>
      <c r="L334" s="134"/>
    </row>
    <row r="335" spans="1:12" ht="146.25" customHeight="1" x14ac:dyDescent="0.25">
      <c r="B335" s="129" t="s">
        <v>6</v>
      </c>
      <c r="C335" s="130"/>
      <c r="D335" s="130"/>
      <c r="E335" s="130"/>
      <c r="F335" s="130"/>
      <c r="H335" s="135" t="s">
        <v>5</v>
      </c>
      <c r="I335" s="135"/>
      <c r="J335" s="135"/>
      <c r="K335" s="135"/>
      <c r="L335" s="136"/>
    </row>
    <row r="355" spans="7:12" x14ac:dyDescent="0.25">
      <c r="I355"/>
      <c r="K355" s="50"/>
      <c r="L355" s="50"/>
    </row>
    <row r="356" spans="7:12" x14ac:dyDescent="0.25">
      <c r="I356"/>
      <c r="K356" s="50"/>
      <c r="L356" s="50"/>
    </row>
    <row r="357" spans="7:12" x14ac:dyDescent="0.25">
      <c r="I357"/>
      <c r="K357" s="50"/>
      <c r="L357" s="50"/>
    </row>
    <row r="358" spans="7:12" x14ac:dyDescent="0.25">
      <c r="I358"/>
      <c r="K358" s="50"/>
      <c r="L358" s="50"/>
    </row>
    <row r="359" spans="7:12" x14ac:dyDescent="0.25">
      <c r="I359"/>
      <c r="K359" s="50"/>
      <c r="L359" s="50"/>
    </row>
    <row r="360" spans="7:12" x14ac:dyDescent="0.25">
      <c r="I360"/>
      <c r="K360" s="50"/>
      <c r="L360" s="50"/>
    </row>
    <row r="361" spans="7:12" x14ac:dyDescent="0.25">
      <c r="I361"/>
      <c r="K361" s="50"/>
      <c r="L361" s="50"/>
    </row>
    <row r="362" spans="7:12" x14ac:dyDescent="0.25">
      <c r="I362"/>
      <c r="K362" s="50"/>
      <c r="L362" s="50"/>
    </row>
    <row r="363" spans="7:12" x14ac:dyDescent="0.25">
      <c r="I363"/>
      <c r="K363" s="50"/>
      <c r="L363" s="50"/>
    </row>
    <row r="364" spans="7:12" x14ac:dyDescent="0.25">
      <c r="I364"/>
      <c r="K364" s="50"/>
      <c r="L364" s="50"/>
    </row>
    <row r="365" spans="7:12" x14ac:dyDescent="0.25">
      <c r="I365"/>
      <c r="K365" s="50"/>
      <c r="L365" s="50"/>
    </row>
    <row r="366" spans="7:12" x14ac:dyDescent="0.25">
      <c r="I366"/>
      <c r="K366" s="50"/>
      <c r="L366" s="50"/>
    </row>
    <row r="367" spans="7:12" x14ac:dyDescent="0.25">
      <c r="G367" s="113"/>
      <c r="I367"/>
      <c r="K367" s="50"/>
      <c r="L367" s="50"/>
    </row>
    <row r="368" spans="7:12" x14ac:dyDescent="0.25">
      <c r="G368" s="113"/>
      <c r="I368"/>
      <c r="K368" s="50"/>
      <c r="L368" s="50"/>
    </row>
    <row r="369" spans="7:12" x14ac:dyDescent="0.25">
      <c r="G369" s="113"/>
      <c r="I369"/>
      <c r="K369" s="50"/>
      <c r="L369" s="50"/>
    </row>
    <row r="370" spans="7:12" ht="27" customHeight="1" x14ac:dyDescent="0.25">
      <c r="G370" s="113"/>
      <c r="I370"/>
      <c r="K370" s="50"/>
      <c r="L370" s="50"/>
    </row>
  </sheetData>
  <mergeCells count="71">
    <mergeCell ref="H63:L63"/>
    <mergeCell ref="H73:L73"/>
    <mergeCell ref="B181:F181"/>
    <mergeCell ref="B206:F206"/>
    <mergeCell ref="H129:L129"/>
    <mergeCell ref="H145:L145"/>
    <mergeCell ref="H96:L96"/>
    <mergeCell ref="H12:L12"/>
    <mergeCell ref="B12:F12"/>
    <mergeCell ref="B29:F29"/>
    <mergeCell ref="B159:F159"/>
    <mergeCell ref="B154:F154"/>
    <mergeCell ref="B153:F153"/>
    <mergeCell ref="B47:F47"/>
    <mergeCell ref="B68:F68"/>
    <mergeCell ref="B34:F34"/>
    <mergeCell ref="H158:L158"/>
    <mergeCell ref="B80:F80"/>
    <mergeCell ref="B69:F69"/>
    <mergeCell ref="B75:F75"/>
    <mergeCell ref="H30:L30"/>
    <mergeCell ref="H42:L42"/>
    <mergeCell ref="H47:L47"/>
    <mergeCell ref="B9:B10"/>
    <mergeCell ref="B1:L6"/>
    <mergeCell ref="B7:L7"/>
    <mergeCell ref="B11:F11"/>
    <mergeCell ref="H11:L11"/>
    <mergeCell ref="B8:L8"/>
    <mergeCell ref="H272:L272"/>
    <mergeCell ref="B305:F305"/>
    <mergeCell ref="H245:L245"/>
    <mergeCell ref="H228:L228"/>
    <mergeCell ref="H202:L202"/>
    <mergeCell ref="B207:F207"/>
    <mergeCell ref="B220:F220"/>
    <mergeCell ref="B232:F232"/>
    <mergeCell ref="B245:F245"/>
    <mergeCell ref="B246:F246"/>
    <mergeCell ref="B315:F315"/>
    <mergeCell ref="J9:L9"/>
    <mergeCell ref="C9:C10"/>
    <mergeCell ref="I9:I10"/>
    <mergeCell ref="H9:H10"/>
    <mergeCell ref="G9:G10"/>
    <mergeCell ref="D9:F9"/>
    <mergeCell ref="H175:L175"/>
    <mergeCell ref="B292:F292"/>
    <mergeCell ref="B267:F267"/>
    <mergeCell ref="H187:L187"/>
    <mergeCell ref="H176:L176"/>
    <mergeCell ref="B306:F306"/>
    <mergeCell ref="H314:L314"/>
    <mergeCell ref="H285:L285"/>
    <mergeCell ref="H277:L277"/>
    <mergeCell ref="J332:L332"/>
    <mergeCell ref="J333:L333"/>
    <mergeCell ref="B335:F335"/>
    <mergeCell ref="H327:L327"/>
    <mergeCell ref="J328:L328"/>
    <mergeCell ref="J329:L329"/>
    <mergeCell ref="J330:L330"/>
    <mergeCell ref="J331:L331"/>
    <mergeCell ref="B328:F328"/>
    <mergeCell ref="B334:L334"/>
    <mergeCell ref="H335:L335"/>
    <mergeCell ref="H80:L80"/>
    <mergeCell ref="H106:L106"/>
    <mergeCell ref="H110:L110"/>
    <mergeCell ref="H115:L115"/>
    <mergeCell ref="H130:L130"/>
  </mergeCells>
  <pageMargins left="0" right="0" top="0" bottom="0" header="0" footer="0"/>
  <pageSetup paperSize="9" scale="46" fitToHeight="0" orientation="portrait" r:id="rId1"/>
  <rowBreaks count="2" manualBreakCount="2">
    <brk id="203" min="1" max="11" man="1"/>
    <brk id="30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user_smart</dc:creator>
  <cp:lastModifiedBy>user_smart</cp:lastModifiedBy>
  <cp:lastPrinted>2020-03-16T08:07:31Z</cp:lastPrinted>
  <dcterms:created xsi:type="dcterms:W3CDTF">2017-06-08T09:28:25Z</dcterms:created>
  <dcterms:modified xsi:type="dcterms:W3CDTF">2021-08-02T14:25:15Z</dcterms:modified>
</cp:coreProperties>
</file>