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191" windowWidth="16785" windowHeight="14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<sst xmlns="http://schemas.openxmlformats.org/spreadsheetml/2006/main" count="243" uniqueCount="131">
  <si>
    <t>Мы также готовы предложить Вам:</t>
  </si>
  <si>
    <t>по состоянию на 05.10.2012</t>
  </si>
  <si>
    <t>Наименование</t>
  </si>
  <si>
    <t>Ед. изм.</t>
  </si>
  <si>
    <t>Скобы металлические (цельнооцинкованные)</t>
  </si>
  <si>
    <t>L,                    mm</t>
  </si>
  <si>
    <t>Артикул</t>
  </si>
  <si>
    <t>№</t>
  </si>
  <si>
    <t>Упак.</t>
  </si>
  <si>
    <t>Цена без НДС, руб.</t>
  </si>
  <si>
    <t>Цена с НДС, руб.</t>
  </si>
  <si>
    <t>Примеча-ние</t>
  </si>
  <si>
    <t>шт.</t>
  </si>
  <si>
    <t>Металлорукав</t>
  </si>
  <si>
    <t>Кабель-канал и аксессуары «Рувинил» (белые RAL 9003)</t>
  </si>
  <si>
    <t>Кабельно-проводниковая продукция</t>
  </si>
  <si>
    <t>Трубы гофрированные  из ПВХ, ПНД электротехнические</t>
  </si>
  <si>
    <t>ПРАЙС-ЛИСТ НА ТРУБЫ ГОФРИРОВАННЫЕ ИЗ ПВХ, ПНД И ГЛАДКИЕ ИЗ ПВХ D=16-63мм "РУВИНИЛ"</t>
  </si>
  <si>
    <t xml:space="preserve">Труба гофр.16мм ПВХ (серая) с зондом легкая  </t>
  </si>
  <si>
    <t>Dвнутр.=10,7мм</t>
  </si>
  <si>
    <t>м</t>
  </si>
  <si>
    <t xml:space="preserve">Труба гофр.20мм ПВХ (серая) с зондом легкая  </t>
  </si>
  <si>
    <t>Dвнутр.=14,1мм</t>
  </si>
  <si>
    <t>Труба гофр.25мм ПВХ (серая) с зондом легкая</t>
  </si>
  <si>
    <t>Dвнутр.=18,3мм</t>
  </si>
  <si>
    <t>Труба гофр.32мм ПВХ (серая) с зондом легкая</t>
  </si>
  <si>
    <t>Dвнутр.=24,3мм</t>
  </si>
  <si>
    <t>Труба гофр.40мм ПВХ (серая) с зондом легкая</t>
  </si>
  <si>
    <t>Dвнутр.=31,2мм</t>
  </si>
  <si>
    <t>Труба гофр.50мм ПВХ (серая) с зондом легкая</t>
  </si>
  <si>
    <t>Dвнутр.=39,6мм</t>
  </si>
  <si>
    <t>Труба гофр.63мм ПВХ (серая) с зондом легкая</t>
  </si>
  <si>
    <t>Dвнутр.=50,6мм</t>
  </si>
  <si>
    <t>Трубы гладкие из ПВХ в отрезках</t>
  </si>
  <si>
    <t>51600(3)</t>
  </si>
  <si>
    <t>Труба ПВХ гладкая D=16мм "РУВИНИЛ" легкая (50х3метра)</t>
  </si>
  <si>
    <t>52000(3)</t>
  </si>
  <si>
    <t>Труба ПВХ гладкая D=20мм "РУВИНИЛ" легкая (40х3метра)</t>
  </si>
  <si>
    <t>52500(3)</t>
  </si>
  <si>
    <t>Труба ПВХ гладкая D=25мм "РУВИНИЛ" легкая (30х3метра)</t>
  </si>
  <si>
    <t>53200(3)</t>
  </si>
  <si>
    <t>Труба ПВХ гладкая D=32мм "РУВИНИЛ" легкая (20х3метра)</t>
  </si>
  <si>
    <t>54000(3)</t>
  </si>
  <si>
    <t>Труба ПВХ гладкая D=40мм "РУВИНИЛ" легкая (10х3метра)</t>
  </si>
  <si>
    <t>55000(3)</t>
  </si>
  <si>
    <t>Труба ПВХ гладкая D=50мм "РУВИНИЛ" легкая (10х3метра)</t>
  </si>
  <si>
    <t>56300(3)</t>
  </si>
  <si>
    <t>Труба ПВХ гладкая D=63мм "РУВИНИЛ" легкая (10х3метра)</t>
  </si>
  <si>
    <t xml:space="preserve">Муфты соединительные для труб </t>
  </si>
  <si>
    <t>Легкого типа с зондом (ПВХ)</t>
  </si>
  <si>
    <t>М01216</t>
  </si>
  <si>
    <t xml:space="preserve">Муфта соедин. для трубы 16мм (пластм.) </t>
  </si>
  <si>
    <t>прямая</t>
  </si>
  <si>
    <t>М01220</t>
  </si>
  <si>
    <t xml:space="preserve">Муфта соедин. для трубы 20мм (пластм.) </t>
  </si>
  <si>
    <t>М01225</t>
  </si>
  <si>
    <t xml:space="preserve">Муфта соедин. для трубы 25мм (пластм.) </t>
  </si>
  <si>
    <t>М01232</t>
  </si>
  <si>
    <t xml:space="preserve">Муфта соедин. для трубы 32мм (пластм.) </t>
  </si>
  <si>
    <t>М01240</t>
  </si>
  <si>
    <t xml:space="preserve">Муфта соедин. для трубы 40мм (пластм.) </t>
  </si>
  <si>
    <t>Тройники соединительные для труб разъемные</t>
  </si>
  <si>
    <t>Т01216</t>
  </si>
  <si>
    <t>Тройник соедин. для трубы 16мм разъемн.</t>
  </si>
  <si>
    <t>серый</t>
  </si>
  <si>
    <t>Т01220</t>
  </si>
  <si>
    <t>Тройник соедин. для трубы 20мм разъемн.</t>
  </si>
  <si>
    <t>Т01225</t>
  </si>
  <si>
    <t>Тройник соедин. для трубы 25мм разъемн.</t>
  </si>
  <si>
    <t>Т01232</t>
  </si>
  <si>
    <t>Тройник соедин. для трубы 32мм разъемн.</t>
  </si>
  <si>
    <t xml:space="preserve">Углы 90 град. соединительные для труб </t>
  </si>
  <si>
    <t>У01216</t>
  </si>
  <si>
    <t xml:space="preserve">Угол 90 град. соедин. для трубы 16мм </t>
  </si>
  <si>
    <t>У01220</t>
  </si>
  <si>
    <t xml:space="preserve">Угол 90 град. соедин. для трубы 20мм </t>
  </si>
  <si>
    <t>У01225</t>
  </si>
  <si>
    <t xml:space="preserve">Угол 90 град. соедин. для трубы 25мм </t>
  </si>
  <si>
    <t>У01232</t>
  </si>
  <si>
    <t xml:space="preserve">Угол 90 град. соедин. для трубы 32мм </t>
  </si>
  <si>
    <t xml:space="preserve">Повороты гибкие гофрированные для труб </t>
  </si>
  <si>
    <t>П01416</t>
  </si>
  <si>
    <t>Поворот гибкий гофрированный труба-труба 16мм</t>
  </si>
  <si>
    <t>П01420</t>
  </si>
  <si>
    <t>Поворот гибкий гофрированный труба-труба 20мм</t>
  </si>
  <si>
    <t>П01425</t>
  </si>
  <si>
    <t>Поворот гибкий гофрированный труба-труба 25мм</t>
  </si>
  <si>
    <t>П01432</t>
  </si>
  <si>
    <t>Поворот гибкий гофрированный труба-труба 32мм</t>
  </si>
  <si>
    <t>Крепеж-клипсы для труб</t>
  </si>
  <si>
    <t xml:space="preserve">Аксессуары для труб </t>
  </si>
  <si>
    <t>К01116</t>
  </si>
  <si>
    <t>Крепеж-клипса для трубы 16мм (пластм.)</t>
  </si>
  <si>
    <t>серая</t>
  </si>
  <si>
    <t>К01120</t>
  </si>
  <si>
    <t>Крепеж-клипса для трубы 20мм (пластм.)</t>
  </si>
  <si>
    <t>К01125</t>
  </si>
  <si>
    <t>Крепеж-клипса для трубы 25мм (пластм.)</t>
  </si>
  <si>
    <t>К01132</t>
  </si>
  <si>
    <t>Крепеж-клипса для трубы 32мм (пластм.)</t>
  </si>
  <si>
    <t>К01140</t>
  </si>
  <si>
    <t>Крепеж-клипса для трубы 40мм (пластм.)</t>
  </si>
  <si>
    <t>К01150</t>
  </si>
  <si>
    <t>Крепеж-клипса для трубы 50мм (пластм.)</t>
  </si>
  <si>
    <t>К01116У</t>
  </si>
  <si>
    <t>Крепеж-клипса универсальная для трубы 16мм (пластм.)</t>
  </si>
  <si>
    <t>К01120У</t>
  </si>
  <si>
    <t>Крепеж-клипса универсальная для трубы 20мм (пластм.)</t>
  </si>
  <si>
    <t>К01125У</t>
  </si>
  <si>
    <t>Крепеж-клипса универсальная для трубы 25мм (пластм.)</t>
  </si>
  <si>
    <t>Муфта для металлорукава</t>
  </si>
  <si>
    <t xml:space="preserve">Трубы гофрированные из ПВХ, ПНД и гладкие из ПВХ </t>
  </si>
  <si>
    <t>и аксессуары «Рувинил»</t>
  </si>
  <si>
    <t xml:space="preserve">Электротехнические коробки и щитки под автоматы </t>
  </si>
  <si>
    <t>«Рувинил»</t>
  </si>
  <si>
    <t>«МЭР»</t>
  </si>
  <si>
    <t>Производственное унитарное предприятие</t>
  </si>
  <si>
    <t>ассоциации «Электромонтажник»</t>
  </si>
  <si>
    <t>т/ф (+375 17) 268-21 63/64</t>
  </si>
  <si>
    <t>Почтовый адрес: ул. Лесная 2А, д. Лесковка,</t>
  </si>
  <si>
    <t>Минский р-н, 223058, Республика Беларусь</t>
  </si>
  <si>
    <t>www.mer.by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</si>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</sst>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1"/>
      <name val="Segoe UI"/>
      <family val="2"/>
    </font>
    <font>
      <sz val="9"/>
      <color indexed="8"/>
      <name val="Segoe UI"/>
      <family val="2"/>
    </font>
    <font>
      <sz val="9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Segoe UI"/>
      <family val="2"/>
    </font>
    <font>
      <u val="single"/>
      <sz val="10"/>
      <color indexed="12"/>
      <name val="Segoe UI"/>
      <family val="2"/>
    </font>
    <font>
      <sz val="14"/>
      <color indexed="8"/>
      <name val="Segoe UI Semibold"/>
      <family val="2"/>
    </font>
    <font>
      <sz val="12"/>
      <color indexed="8"/>
      <name val="Segoe UI Semibold"/>
      <family val="2"/>
    </font>
    <font>
      <sz val="10"/>
      <color indexed="8"/>
      <name val="Calibri"/>
      <family val="2"/>
    </font>
    <font>
      <sz val="16"/>
      <color indexed="8"/>
      <name val="Segoe UI"/>
      <family val="2"/>
    </font>
    <font>
      <sz val="16"/>
      <color indexed="8"/>
      <name val="Calibri"/>
      <family val="2"/>
    </font>
    <font>
      <sz val="16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Segoe UI"/>
      <family val="2"/>
    </font>
    <font>
      <sz val="9"/>
      <color theme="1"/>
      <name val="Calibr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i/>
      <sz val="11"/>
      <color theme="1"/>
      <name val="Segoe UI"/>
      <family val="2"/>
    </font>
    <font>
      <u val="single"/>
      <sz val="10"/>
      <color theme="10"/>
      <name val="Segoe UI"/>
      <family val="2"/>
    </font>
    <font>
      <sz val="14"/>
      <color theme="1"/>
      <name val="Segoe UI Semibold"/>
      <family val="2"/>
    </font>
    <font>
      <sz val="12"/>
      <color theme="1"/>
      <name val="Segoe UI Semibold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u val="single"/>
      <sz val="11"/>
      <color theme="10"/>
      <name val="Segoe UI"/>
      <family val="2"/>
    </font>
    <font>
      <sz val="16"/>
      <color theme="1"/>
      <name val="Segoe U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1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4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17" borderId="0" applyNumberFormat="0" applyBorder="0" applyAlignment="0" applyProtection="0"/>
    <xf numFmtId="0" fontId="39" fillId="27" borderId="0" applyNumberFormat="0" applyBorder="0" applyAlignment="0" applyProtection="0"/>
    <xf numFmtId="0" fontId="14" fillId="19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39" fillId="30" borderId="0" applyNumberFormat="0" applyBorder="0" applyAlignment="0" applyProtection="0"/>
    <xf numFmtId="0" fontId="14" fillId="31" borderId="0" applyNumberFormat="0" applyBorder="0" applyAlignment="0" applyProtection="0"/>
    <xf numFmtId="0" fontId="39" fillId="32" borderId="0" applyNumberFormat="0" applyBorder="0" applyAlignment="0" applyProtection="0"/>
    <xf numFmtId="0" fontId="14" fillId="33" borderId="0" applyNumberFormat="0" applyBorder="0" applyAlignment="0" applyProtection="0"/>
    <xf numFmtId="0" fontId="39" fillId="34" borderId="0" applyNumberFormat="0" applyBorder="0" applyAlignment="0" applyProtection="0"/>
    <xf numFmtId="0" fontId="1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39" fillId="38" borderId="0" applyNumberFormat="0" applyBorder="0" applyAlignment="0" applyProtection="0"/>
    <xf numFmtId="0" fontId="14" fillId="39" borderId="0" applyNumberFormat="0" applyBorder="0" applyAlignment="0" applyProtection="0"/>
    <xf numFmtId="0" fontId="39" fillId="40" borderId="0" applyNumberFormat="0" applyBorder="0" applyAlignment="0" applyProtection="0"/>
    <xf numFmtId="0" fontId="14" fillId="29" borderId="0" applyNumberFormat="0" applyBorder="0" applyAlignment="0" applyProtection="0"/>
    <xf numFmtId="0" fontId="39" fillId="41" borderId="0" applyNumberFormat="0" applyBorder="0" applyAlignment="0" applyProtection="0"/>
    <xf numFmtId="0" fontId="14" fillId="31" borderId="0" applyNumberFormat="0" applyBorder="0" applyAlignment="0" applyProtection="0"/>
    <xf numFmtId="0" fontId="39" fillId="42" borderId="0" applyNumberFormat="0" applyBorder="0" applyAlignment="0" applyProtection="0"/>
    <xf numFmtId="0" fontId="14" fillId="43" borderId="0" applyNumberFormat="0" applyBorder="0" applyAlignment="0" applyProtection="0"/>
    <xf numFmtId="0" fontId="40" fillId="44" borderId="1" applyNumberFormat="0" applyAlignment="0" applyProtection="0"/>
    <xf numFmtId="0" fontId="15" fillId="13" borderId="2" applyNumberFormat="0" applyAlignment="0" applyProtection="0"/>
    <xf numFmtId="0" fontId="41" fillId="45" borderId="3" applyNumberFormat="0" applyAlignment="0" applyProtection="0"/>
    <xf numFmtId="0" fontId="16" fillId="46" borderId="4" applyNumberFormat="0" applyAlignment="0" applyProtection="0"/>
    <xf numFmtId="0" fontId="42" fillId="45" borderId="1" applyNumberFormat="0" applyAlignment="0" applyProtection="0"/>
    <xf numFmtId="0" fontId="17" fillId="46" borderId="2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9" fillId="0" borderId="6" applyNumberFormat="0" applyFill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0" fontId="46" fillId="0" borderId="9" applyNumberFormat="0" applyFill="0" applyAlignment="0" applyProtection="0"/>
    <xf numFmtId="0" fontId="2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2" fillId="0" borderId="12" applyNumberFormat="0" applyFill="0" applyAlignment="0" applyProtection="0"/>
    <xf numFmtId="0" fontId="48" fillId="47" borderId="13" applyNumberFormat="0" applyAlignment="0" applyProtection="0"/>
    <xf numFmtId="0" fontId="23" fillId="48" borderId="14" applyNumberFormat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5" fillId="50" borderId="0" applyNumberFormat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51" fillId="51" borderId="0" applyNumberFormat="0" applyBorder="0" applyAlignment="0" applyProtection="0"/>
    <xf numFmtId="0" fontId="26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4" borderId="0" applyNumberFormat="0" applyBorder="0" applyAlignment="0" applyProtection="0"/>
    <xf numFmtId="0" fontId="30" fillId="7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horizontal="left" vertical="center"/>
    </xf>
    <xf numFmtId="0" fontId="0" fillId="0" borderId="0" xfId="0" applyAlignment="1">
      <alignment/>
    </xf>
    <xf numFmtId="0" fontId="56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58" fillId="0" borderId="0" xfId="0" applyFont="1" applyAlignment="1">
      <alignment/>
    </xf>
    <xf numFmtId="0" fontId="59" fillId="0" borderId="2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55" borderId="19" xfId="0" applyNumberFormat="1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55" borderId="21" xfId="0" applyNumberFormat="1" applyFont="1" applyFill="1" applyBorder="1" applyAlignment="1">
      <alignment horizontal="center" vertical="center"/>
    </xf>
    <xf numFmtId="0" fontId="59" fillId="56" borderId="22" xfId="0" applyFont="1" applyFill="1" applyBorder="1" applyAlignment="1">
      <alignment horizontal="center" vertical="center"/>
    </xf>
    <xf numFmtId="0" fontId="59" fillId="56" borderId="22" xfId="0" applyFont="1" applyFill="1" applyBorder="1" applyAlignment="1">
      <alignment horizontal="center" vertical="center" wrapText="1"/>
    </xf>
    <xf numFmtId="3" fontId="10" fillId="56" borderId="2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top" wrapText="1"/>
    </xf>
    <xf numFmtId="0" fontId="59" fillId="55" borderId="23" xfId="90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3" fillId="0" borderId="0" xfId="69" applyFont="1" applyBorder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38" fillId="0" borderId="0" xfId="0" applyFont="1" applyAlignment="1">
      <alignment/>
    </xf>
    <xf numFmtId="3" fontId="10" fillId="57" borderId="2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8" fillId="0" borderId="21" xfId="69" applyFont="1" applyBorder="1" applyAlignment="1">
      <alignment vertical="center"/>
    </xf>
    <xf numFmtId="0" fontId="69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_Лист1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12</xdr:row>
      <xdr:rowOff>76200</xdr:rowOff>
    </xdr:from>
    <xdr:to>
      <xdr:col>7</xdr:col>
      <xdr:colOff>542925</xdr:colOff>
      <xdr:row>15</xdr:row>
      <xdr:rowOff>171450</xdr:rowOff>
    </xdr:to>
    <xdr:pic>
      <xdr:nvPicPr>
        <xdr:cNvPr id="1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5050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152400</xdr:rowOff>
    </xdr:from>
    <xdr:to>
      <xdr:col>0</xdr:col>
      <xdr:colOff>523875</xdr:colOff>
      <xdr:row>31</xdr:row>
      <xdr:rowOff>171450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038975"/>
          <a:ext cx="466725" cy="6096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57150</xdr:colOff>
      <xdr:row>34</xdr:row>
      <xdr:rowOff>152400</xdr:rowOff>
    </xdr:from>
    <xdr:to>
      <xdr:col>0</xdr:col>
      <xdr:colOff>523875</xdr:colOff>
      <xdr:row>36</xdr:row>
      <xdr:rowOff>171450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210550"/>
          <a:ext cx="466725" cy="6096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9525</xdr:rowOff>
    </xdr:from>
    <xdr:to>
      <xdr:col>0</xdr:col>
      <xdr:colOff>514350</xdr:colOff>
      <xdr:row>52</xdr:row>
      <xdr:rowOff>161925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25349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58</xdr:row>
      <xdr:rowOff>76200</xdr:rowOff>
    </xdr:from>
    <xdr:to>
      <xdr:col>0</xdr:col>
      <xdr:colOff>523875</xdr:colOff>
      <xdr:row>59</xdr:row>
      <xdr:rowOff>276225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4544675"/>
          <a:ext cx="4857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87</xdr:row>
      <xdr:rowOff>47625</xdr:rowOff>
    </xdr:from>
    <xdr:to>
      <xdr:col>0</xdr:col>
      <xdr:colOff>466725</xdr:colOff>
      <xdr:row>88</xdr:row>
      <xdr:rowOff>161925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1974175"/>
          <a:ext cx="3619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19:J26" comment="" totalsRowShown="0">
  <autoFilter ref="B19:J26"/>
  <tableColumns count="9">
    <tableColumn id="2" name="№"/>
    <tableColumn id="4" name="Артикул"/>
    <tableColumn id="5" name="Наименование"/>
    <tableColumn id="6" name="Примеча-ние"/>
    <tableColumn id="7" name="Ед. изм."/>
    <tableColumn id="8" name="Упак."/>
    <tableColumn id="9" name="Цена без НДС, руб."/>
    <tableColumn id="10" name="L,                    mm"/>
    <tableColumn id="11" name="Цена с НДС, руб.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Таблица156" displayName="Таблица156" ref="B29:J33" comment="" totalsRowShown="0">
  <autoFilter ref="B29:J33"/>
  <tableColumns count="9">
    <tableColumn id="2" name="№"/>
    <tableColumn id="4" name="Артикул"/>
    <tableColumn id="5" name="Наименование"/>
    <tableColumn id="6" name="Примеча-ние"/>
    <tableColumn id="7" name="Ед. изм."/>
    <tableColumn id="8" name="Упак."/>
    <tableColumn id="9" name="Цена без НДС, руб."/>
    <tableColumn id="10" name="L,                    mm"/>
    <tableColumn id="11" name="Цена с НДС, руб.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Таблица1564" displayName="Таблица1564" ref="B34:J37" comment="" totalsRowShown="0">
  <autoFilter ref="B34:J37"/>
  <tableColumns count="9">
    <tableColumn id="2" name="Столбец1"/>
    <tableColumn id="4" name="Столбец2"/>
    <tableColumn id="5" name="Столбец3"/>
    <tableColumn id="6" name="Столбец4"/>
    <tableColumn id="7" name="Столбец5"/>
    <tableColumn id="8" name="Столбец6"/>
    <tableColumn id="9" name="Столбец7"/>
    <tableColumn id="10" name="Столбец8"/>
    <tableColumn id="11" name="Столбец9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Таблица15" displayName="Таблица15" ref="B42:J47" comment="" totalsRowShown="0">
  <autoFilter ref="B42:J47"/>
  <tableColumns count="9">
    <tableColumn id="2" name="№"/>
    <tableColumn id="4" name="Артикул"/>
    <tableColumn id="5" name="Наименование"/>
    <tableColumn id="6" name="Примеча-ние"/>
    <tableColumn id="7" name="Ед. изм."/>
    <tableColumn id="8" name="Упак."/>
    <tableColumn id="9" name="Цена без НДС, руб."/>
    <tableColumn id="10" name="L,                    mm"/>
    <tableColumn id="11" name="Цена с НДС, руб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6" name="Таблица157" displayName="Таблица157" ref="B50:J54" comment="" totalsRowShown="0">
  <autoFilter ref="B50:J54"/>
  <tableColumns count="9">
    <tableColumn id="2" name="№"/>
    <tableColumn id="4" name="Артикул"/>
    <tableColumn id="5" name="Наименование"/>
    <tableColumn id="6" name="Примеча-ние"/>
    <tableColumn id="7" name="Ед. изм."/>
    <tableColumn id="8" name="Упак."/>
    <tableColumn id="9" name="Цена без НДС, руб."/>
    <tableColumn id="10" name="L,                    mm"/>
    <tableColumn id="11" name="Цена с НДС, руб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7" name="Таблица1578" displayName="Таблица1578" ref="B57:J61" comment="" totalsRowShown="0">
  <autoFilter ref="B57:J61"/>
  <tableColumns count="9">
    <tableColumn id="2" name="№"/>
    <tableColumn id="4" name="Артикул"/>
    <tableColumn id="5" name="Наименование"/>
    <tableColumn id="6" name="Примеча-ние"/>
    <tableColumn id="7" name="Ед. изм."/>
    <tableColumn id="8" name="Упак."/>
    <tableColumn id="9" name="Цена без НДС, руб."/>
    <tableColumn id="10" name="L,                    mm"/>
    <tableColumn id="11" name="Цена с НДС, руб.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8" name="Таблица15789" displayName="Таблица15789" ref="B64:J68" comment="" totalsRowShown="0">
  <autoFilter ref="B64:J68"/>
  <tableColumns count="9">
    <tableColumn id="2" name="№"/>
    <tableColumn id="4" name="Артикул"/>
    <tableColumn id="5" name="Наименование"/>
    <tableColumn id="6" name="Примеча-ние"/>
    <tableColumn id="7" name="Ед. изм."/>
    <tableColumn id="8" name="Упак."/>
    <tableColumn id="9" name="Цена без НДС, руб."/>
    <tableColumn id="10" name="L,                    mm"/>
    <tableColumn id="11" name="Цена с НДС, руб.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9" name="Таблица110" displayName="Таблица110" ref="B80:J89" comment="" totalsRowShown="0">
  <autoFilter ref="B80:J89"/>
  <tableColumns count="9">
    <tableColumn id="2" name="№"/>
    <tableColumn id="4" name="Артикул"/>
    <tableColumn id="5" name="Наименование"/>
    <tableColumn id="6" name="Примеча-ние"/>
    <tableColumn id="7" name="Ед. изм."/>
    <tableColumn id="8" name="Упак."/>
    <tableColumn id="9" name="Цена без НДС, руб."/>
    <tableColumn id="10" name="L,                    mm"/>
    <tableColumn id="11" name="Цена с НДС, руб.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.by/images/price/kabeli.pdf" TargetMode="External" /><Relationship Id="rId2" Type="http://schemas.openxmlformats.org/officeDocument/2006/relationships/hyperlink" Target="http://mer.by/images/price/skoby-metallicheskie.pdf" TargetMode="External" /><Relationship Id="rId3" Type="http://schemas.openxmlformats.org/officeDocument/2006/relationships/hyperlink" Target="http://mer.by/images/price/metallorukav.pdf" TargetMode="External" /><Relationship Id="rId4" Type="http://schemas.openxmlformats.org/officeDocument/2006/relationships/hyperlink" Target="http://www.mer.by/images/price/kabel-kanal.pdf" TargetMode="External" /><Relationship Id="rId5" Type="http://schemas.openxmlformats.org/officeDocument/2006/relationships/hyperlink" Target="http://www.mer.by/images/price/truby-gofra.pdf" TargetMode="External" /><Relationship Id="rId6" Type="http://schemas.openxmlformats.org/officeDocument/2006/relationships/hyperlink" Target="http://www.mer.by/images/price/elekrotech-korobki.pdf" TargetMode="External" /><Relationship Id="rId7" Type="http://schemas.openxmlformats.org/officeDocument/2006/relationships/hyperlink" Target="http://www.mer.by/images/price/mufta-dlya-metallorukava.pdf" TargetMode="External" /><Relationship Id="rId8" Type="http://schemas.openxmlformats.org/officeDocument/2006/relationships/oleObject" Target="../embeddings/oleObject_0_0.bin" /><Relationship Id="rId9" Type="http://schemas.openxmlformats.org/officeDocument/2006/relationships/oleObject" Target="../embeddings/oleObject_0_1.bin" /><Relationship Id="rId10" Type="http://schemas.openxmlformats.org/officeDocument/2006/relationships/oleObject" Target="../embeddings/oleObject_0_2.bin" /><Relationship Id="rId11" Type="http://schemas.openxmlformats.org/officeDocument/2006/relationships/vmlDrawing" Target="../drawings/vmlDrawing1.vml" /><Relationship Id="rId12" Type="http://schemas.openxmlformats.org/officeDocument/2006/relationships/table" Target="../tables/table1.xml" /><Relationship Id="rId13" Type="http://schemas.openxmlformats.org/officeDocument/2006/relationships/table" Target="../tables/table2.xml" /><Relationship Id="rId14" Type="http://schemas.openxmlformats.org/officeDocument/2006/relationships/table" Target="../tables/table3.xml" /><Relationship Id="rId15" Type="http://schemas.openxmlformats.org/officeDocument/2006/relationships/table" Target="../tables/table4.xml" /><Relationship Id="rId16" Type="http://schemas.openxmlformats.org/officeDocument/2006/relationships/table" Target="../tables/table5.xml" /><Relationship Id="rId17" Type="http://schemas.openxmlformats.org/officeDocument/2006/relationships/table" Target="../tables/table6.xml" /><Relationship Id="rId18" Type="http://schemas.openxmlformats.org/officeDocument/2006/relationships/table" Target="../tables/table7.xml" /><Relationship Id="rId19" Type="http://schemas.openxmlformats.org/officeDocument/2006/relationships/table" Target="../tables/table8.x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Layout" zoomScaleNormal="120" workbookViewId="0" topLeftCell="A64">
      <selection activeCell="H93" sqref="H93"/>
    </sheetView>
  </sheetViews>
  <sheetFormatPr defaultColWidth="9.140625" defaultRowHeight="15"/>
  <cols>
    <col min="1" max="1" width="7.8515625" style="3" customWidth="1"/>
    <col min="2" max="2" width="4.421875" style="0" customWidth="1"/>
    <col min="3" max="3" width="9.421875" style="0" customWidth="1"/>
    <col min="4" max="4" width="22.421875" style="0" customWidth="1"/>
    <col min="5" max="5" width="10.140625" style="0" customWidth="1"/>
    <col min="6" max="6" width="6.140625" style="0" customWidth="1"/>
    <col min="7" max="7" width="5.7109375" style="0" customWidth="1"/>
    <col min="8" max="8" width="9.57421875" style="0" customWidth="1"/>
    <col min="9" max="9" width="6.421875" style="0" hidden="1" customWidth="1"/>
    <col min="10" max="10" width="10.140625" style="0" customWidth="1"/>
    <col min="11" max="11" width="6.7109375" style="0" customWidth="1"/>
    <col min="12" max="12" width="8.57421875" style="0" customWidth="1"/>
  </cols>
  <sheetData>
    <row r="1" spans="1:10" ht="20.25">
      <c r="A1" s="5" t="s">
        <v>0</v>
      </c>
      <c r="H1" s="8"/>
      <c r="I1" s="8"/>
      <c r="J1" s="34" t="s">
        <v>115</v>
      </c>
    </row>
    <row r="2" spans="1:10" ht="15">
      <c r="A2" s="33" t="s">
        <v>13</v>
      </c>
      <c r="G2" s="9"/>
      <c r="H2" s="10"/>
      <c r="I2" s="10"/>
      <c r="J2" s="35" t="s">
        <v>116</v>
      </c>
    </row>
    <row r="3" spans="1:10" ht="15" customHeight="1">
      <c r="A3" s="33" t="s">
        <v>110</v>
      </c>
      <c r="B3" s="9"/>
      <c r="C3" s="9"/>
      <c r="D3" s="9"/>
      <c r="G3" s="9"/>
      <c r="H3" s="10"/>
      <c r="I3" s="10"/>
      <c r="J3" s="35" t="s">
        <v>117</v>
      </c>
    </row>
    <row r="4" spans="1:10" ht="15" customHeight="1">
      <c r="A4" s="33" t="s">
        <v>4</v>
      </c>
      <c r="B4" s="9"/>
      <c r="C4" s="9"/>
      <c r="D4" s="9"/>
      <c r="H4" s="8"/>
      <c r="I4" s="8"/>
      <c r="J4" s="35"/>
    </row>
    <row r="5" spans="1:10" ht="15" customHeight="1">
      <c r="A5" s="33" t="s">
        <v>15</v>
      </c>
      <c r="B5" s="3"/>
      <c r="C5" s="3"/>
      <c r="D5" s="3"/>
      <c r="E5" s="3"/>
      <c r="F5" s="3"/>
      <c r="G5" s="9"/>
      <c r="H5" s="10"/>
      <c r="I5" s="10"/>
      <c r="J5" s="36" t="s">
        <v>118</v>
      </c>
    </row>
    <row r="6" spans="1:10" s="3" customFormat="1" ht="15">
      <c r="A6" s="33" t="s">
        <v>14</v>
      </c>
      <c r="G6" s="9"/>
      <c r="H6" s="10"/>
      <c r="I6" s="10"/>
      <c r="J6" s="37"/>
    </row>
    <row r="7" spans="1:10" s="3" customFormat="1" ht="15" customHeight="1">
      <c r="A7" s="33" t="s">
        <v>111</v>
      </c>
      <c r="B7" s="9"/>
      <c r="C7" s="9"/>
      <c r="D7" s="9"/>
      <c r="G7" s="9"/>
      <c r="H7" s="10"/>
      <c r="I7" s="10"/>
      <c r="J7" s="35" t="s">
        <v>119</v>
      </c>
    </row>
    <row r="8" spans="1:10" s="3" customFormat="1" ht="15" customHeight="1">
      <c r="A8" s="33" t="s">
        <v>112</v>
      </c>
      <c r="B8" s="9"/>
      <c r="C8" s="9"/>
      <c r="D8" s="9"/>
      <c r="H8" s="8"/>
      <c r="I8" s="8"/>
      <c r="J8" s="35" t="s">
        <v>120</v>
      </c>
    </row>
    <row r="9" spans="1:10" s="3" customFormat="1" ht="15" customHeight="1">
      <c r="A9" s="33" t="s">
        <v>113</v>
      </c>
      <c r="G9" s="9"/>
      <c r="H9" s="10"/>
      <c r="I9" s="10"/>
      <c r="J9" s="8" t="s">
        <v>121</v>
      </c>
    </row>
    <row r="10" spans="1:10" s="3" customFormat="1" ht="15">
      <c r="A10" s="33" t="s">
        <v>114</v>
      </c>
      <c r="G10" s="9"/>
      <c r="H10" s="10"/>
      <c r="I10" s="10"/>
      <c r="J10" s="11"/>
    </row>
    <row r="11" spans="5:10" ht="15">
      <c r="E11" s="2"/>
      <c r="F11" s="4"/>
      <c r="J11" s="11"/>
    </row>
    <row r="12" spans="1:10" s="38" customFormat="1" ht="21">
      <c r="A12" s="45" t="s">
        <v>17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s="38" customFormat="1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s="38" customFormat="1" ht="24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ht="15">
      <c r="A15" s="15" t="s">
        <v>1</v>
      </c>
    </row>
    <row r="16" ht="15">
      <c r="A16"/>
    </row>
    <row r="17" spans="1:10" ht="16.5">
      <c r="A17" s="5" t="s">
        <v>16</v>
      </c>
      <c r="F17" s="1"/>
      <c r="G17" s="1"/>
      <c r="H17" s="1"/>
      <c r="I17" s="1"/>
      <c r="J17" s="1"/>
    </row>
    <row r="18" spans="1:11" ht="16.5">
      <c r="A18" s="32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0" s="12" customFormat="1" ht="28.5" customHeight="1">
      <c r="A19" s="13"/>
      <c r="B19" s="7" t="s">
        <v>7</v>
      </c>
      <c r="C19" s="7" t="s">
        <v>6</v>
      </c>
      <c r="D19" s="7" t="s">
        <v>2</v>
      </c>
      <c r="E19" s="7" t="s">
        <v>11</v>
      </c>
      <c r="F19" s="7" t="s">
        <v>3</v>
      </c>
      <c r="G19" s="7" t="s">
        <v>8</v>
      </c>
      <c r="H19" s="7" t="s">
        <v>9</v>
      </c>
      <c r="I19" s="7" t="s">
        <v>5</v>
      </c>
      <c r="J19" s="7" t="s">
        <v>10</v>
      </c>
    </row>
    <row r="20" spans="1:10" s="29" customFormat="1" ht="23.25" customHeight="1">
      <c r="A20" s="44"/>
      <c r="B20" s="16">
        <v>1</v>
      </c>
      <c r="C20" s="25">
        <v>11601</v>
      </c>
      <c r="D20" s="26" t="s">
        <v>18</v>
      </c>
      <c r="E20" s="26" t="s">
        <v>19</v>
      </c>
      <c r="F20" s="26" t="s">
        <v>20</v>
      </c>
      <c r="G20" s="27">
        <v>100</v>
      </c>
      <c r="H20" s="27">
        <v>730</v>
      </c>
      <c r="I20" s="20"/>
      <c r="J20" s="19">
        <f aca="true" t="shared" si="0" ref="J20:J26">H20:H21*1.2</f>
        <v>876</v>
      </c>
    </row>
    <row r="21" spans="1:10" s="30" customFormat="1" ht="23.25" customHeight="1">
      <c r="A21" s="42"/>
      <c r="B21" s="16">
        <v>2</v>
      </c>
      <c r="C21" s="17">
        <v>12001</v>
      </c>
      <c r="D21" s="18" t="s">
        <v>21</v>
      </c>
      <c r="E21" s="18" t="s">
        <v>22</v>
      </c>
      <c r="F21" s="18" t="s">
        <v>20</v>
      </c>
      <c r="G21" s="19">
        <v>100</v>
      </c>
      <c r="H21" s="20">
        <v>960</v>
      </c>
      <c r="I21" s="20"/>
      <c r="J21" s="19">
        <f t="shared" si="0"/>
        <v>1152</v>
      </c>
    </row>
    <row r="22" spans="1:10" s="29" customFormat="1" ht="23.25" customHeight="1">
      <c r="A22" s="42"/>
      <c r="B22" s="16">
        <v>3</v>
      </c>
      <c r="C22" s="25">
        <v>12501</v>
      </c>
      <c r="D22" s="26" t="s">
        <v>23</v>
      </c>
      <c r="E22" s="26" t="s">
        <v>24</v>
      </c>
      <c r="F22" s="26" t="s">
        <v>20</v>
      </c>
      <c r="G22" s="27">
        <v>50</v>
      </c>
      <c r="H22" s="27">
        <v>1740</v>
      </c>
      <c r="I22" s="20"/>
      <c r="J22" s="19">
        <f t="shared" si="0"/>
        <v>2088</v>
      </c>
    </row>
    <row r="23" spans="1:11" s="29" customFormat="1" ht="23.25" customHeight="1">
      <c r="A23" s="42"/>
      <c r="B23" s="16">
        <v>4</v>
      </c>
      <c r="C23" s="17">
        <v>13201</v>
      </c>
      <c r="D23" s="18" t="s">
        <v>25</v>
      </c>
      <c r="E23" s="18" t="s">
        <v>26</v>
      </c>
      <c r="F23" s="18" t="s">
        <v>20</v>
      </c>
      <c r="G23" s="19">
        <v>25</v>
      </c>
      <c r="H23" s="20">
        <v>2670</v>
      </c>
      <c r="I23" s="20"/>
      <c r="J23" s="19">
        <f t="shared" si="0"/>
        <v>3204</v>
      </c>
      <c r="K23" s="30"/>
    </row>
    <row r="24" spans="1:10" s="29" customFormat="1" ht="23.25" customHeight="1">
      <c r="A24" s="42"/>
      <c r="B24" s="16">
        <v>5</v>
      </c>
      <c r="C24" s="25">
        <v>14001</v>
      </c>
      <c r="D24" s="26" t="s">
        <v>27</v>
      </c>
      <c r="E24" s="26" t="s">
        <v>28</v>
      </c>
      <c r="F24" s="26" t="s">
        <v>20</v>
      </c>
      <c r="G24" s="27">
        <v>15</v>
      </c>
      <c r="H24" s="27">
        <v>3450</v>
      </c>
      <c r="I24" s="20"/>
      <c r="J24" s="19">
        <f t="shared" si="0"/>
        <v>4140</v>
      </c>
    </row>
    <row r="25" spans="1:18" s="29" customFormat="1" ht="23.25" customHeight="1">
      <c r="A25" s="42"/>
      <c r="B25" s="16">
        <v>6</v>
      </c>
      <c r="C25" s="17">
        <v>15001</v>
      </c>
      <c r="D25" s="18" t="s">
        <v>29</v>
      </c>
      <c r="E25" s="18" t="s">
        <v>30</v>
      </c>
      <c r="F25" s="18" t="s">
        <v>20</v>
      </c>
      <c r="G25" s="19">
        <v>15</v>
      </c>
      <c r="H25" s="20">
        <v>4580</v>
      </c>
      <c r="I25" s="20"/>
      <c r="J25" s="19">
        <f t="shared" si="0"/>
        <v>5496</v>
      </c>
      <c r="K25" s="30"/>
      <c r="L25" s="30"/>
      <c r="M25" s="30"/>
      <c r="N25" s="30"/>
      <c r="O25" s="30"/>
      <c r="P25" s="30"/>
      <c r="Q25" s="30"/>
      <c r="R25" s="30"/>
    </row>
    <row r="26" spans="1:10" s="29" customFormat="1" ht="23.25" customHeight="1">
      <c r="A26" s="43"/>
      <c r="B26" s="16">
        <v>7</v>
      </c>
      <c r="C26" s="25">
        <v>16301</v>
      </c>
      <c r="D26" s="26" t="s">
        <v>31</v>
      </c>
      <c r="E26" s="26" t="s">
        <v>32</v>
      </c>
      <c r="F26" s="26" t="s">
        <v>20</v>
      </c>
      <c r="G26" s="27">
        <v>15</v>
      </c>
      <c r="H26" s="27">
        <v>8600</v>
      </c>
      <c r="I26" s="20"/>
      <c r="J26" s="19">
        <f t="shared" si="0"/>
        <v>10320</v>
      </c>
    </row>
    <row r="27" spans="1:13" s="29" customFormat="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28"/>
      <c r="L27" s="28"/>
      <c r="M27" s="28"/>
    </row>
    <row r="28" spans="1:13" s="29" customFormat="1" ht="15.75" customHeight="1">
      <c r="A28" s="5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28"/>
      <c r="L28" s="28"/>
      <c r="M28" s="28"/>
    </row>
    <row r="29" spans="1:13" ht="28.5" customHeight="1">
      <c r="A29" s="14"/>
      <c r="B29" s="7" t="s">
        <v>7</v>
      </c>
      <c r="C29" s="7" t="s">
        <v>6</v>
      </c>
      <c r="D29" s="7" t="s">
        <v>2</v>
      </c>
      <c r="E29" s="7" t="s">
        <v>11</v>
      </c>
      <c r="F29" s="7" t="s">
        <v>3</v>
      </c>
      <c r="G29" s="7" t="s">
        <v>8</v>
      </c>
      <c r="H29" s="7" t="s">
        <v>9</v>
      </c>
      <c r="I29" s="7" t="s">
        <v>5</v>
      </c>
      <c r="J29" s="7" t="s">
        <v>10</v>
      </c>
      <c r="K29" s="6"/>
      <c r="L29" s="6"/>
      <c r="M29" s="6"/>
    </row>
    <row r="30" spans="1:10" ht="23.25" customHeight="1">
      <c r="A30" s="41"/>
      <c r="B30" s="16">
        <v>1</v>
      </c>
      <c r="C30" s="25" t="s">
        <v>34</v>
      </c>
      <c r="D30" s="26" t="s">
        <v>35</v>
      </c>
      <c r="E30" s="26"/>
      <c r="F30" s="26" t="s">
        <v>20</v>
      </c>
      <c r="G30" s="27">
        <v>150</v>
      </c>
      <c r="H30" s="27">
        <v>1250</v>
      </c>
      <c r="I30" s="3"/>
      <c r="J30" s="19">
        <f>Лист1!$H30*1.2</f>
        <v>1500</v>
      </c>
    </row>
    <row r="31" spans="1:10" ht="23.25" customHeight="1">
      <c r="A31" s="42"/>
      <c r="B31" s="16">
        <v>2</v>
      </c>
      <c r="C31" s="17" t="s">
        <v>36</v>
      </c>
      <c r="D31" s="18" t="s">
        <v>37</v>
      </c>
      <c r="E31" s="18"/>
      <c r="F31" s="18" t="s">
        <v>20</v>
      </c>
      <c r="G31" s="19">
        <v>120</v>
      </c>
      <c r="H31" s="20">
        <v>1680</v>
      </c>
      <c r="I31" s="3"/>
      <c r="J31" s="19">
        <f>Лист1!$H31*1.2</f>
        <v>2016</v>
      </c>
    </row>
    <row r="32" spans="1:10" s="3" customFormat="1" ht="23.25" customHeight="1">
      <c r="A32" s="42"/>
      <c r="B32" s="16">
        <v>3</v>
      </c>
      <c r="C32" s="25" t="s">
        <v>38</v>
      </c>
      <c r="D32" s="26" t="s">
        <v>39</v>
      </c>
      <c r="E32" s="26"/>
      <c r="F32" s="26" t="s">
        <v>20</v>
      </c>
      <c r="G32" s="27">
        <v>90</v>
      </c>
      <c r="H32" s="27">
        <v>2310</v>
      </c>
      <c r="J32" s="19">
        <f>Лист1!$H32*1.2</f>
        <v>2772</v>
      </c>
    </row>
    <row r="33" spans="1:10" s="3" customFormat="1" ht="22.5" customHeight="1">
      <c r="A33" s="43"/>
      <c r="B33" s="31">
        <v>4</v>
      </c>
      <c r="C33" s="21" t="s">
        <v>40</v>
      </c>
      <c r="D33" s="22" t="s">
        <v>41</v>
      </c>
      <c r="E33" s="22"/>
      <c r="F33" s="22" t="s">
        <v>20</v>
      </c>
      <c r="G33" s="23">
        <v>60</v>
      </c>
      <c r="H33" s="24">
        <v>3360</v>
      </c>
      <c r="I33" s="21"/>
      <c r="J33" s="23">
        <f>Лист1!$H33*1.2</f>
        <v>4032</v>
      </c>
    </row>
    <row r="34" spans="1:13" s="3" customFormat="1" ht="28.5" customHeight="1" hidden="1">
      <c r="A34" s="14"/>
      <c r="B34" s="7" t="s">
        <v>122</v>
      </c>
      <c r="C34" s="7" t="s">
        <v>123</v>
      </c>
      <c r="D34" s="7" t="s">
        <v>124</v>
      </c>
      <c r="E34" s="7" t="s">
        <v>125</v>
      </c>
      <c r="F34" s="7" t="s">
        <v>126</v>
      </c>
      <c r="G34" s="7" t="s">
        <v>127</v>
      </c>
      <c r="H34" s="7" t="s">
        <v>128</v>
      </c>
      <c r="I34" s="7" t="s">
        <v>129</v>
      </c>
      <c r="J34" s="7" t="s">
        <v>130</v>
      </c>
      <c r="K34" s="6"/>
      <c r="L34" s="6"/>
      <c r="M34" s="6"/>
    </row>
    <row r="35" spans="1:10" s="3" customFormat="1" ht="23.25" customHeight="1">
      <c r="A35" s="41"/>
      <c r="B35" s="16">
        <v>5</v>
      </c>
      <c r="C35" s="25" t="s">
        <v>42</v>
      </c>
      <c r="D35" s="26" t="s">
        <v>43</v>
      </c>
      <c r="E35" s="26"/>
      <c r="F35" s="26" t="s">
        <v>20</v>
      </c>
      <c r="G35" s="27">
        <v>30</v>
      </c>
      <c r="H35" s="27">
        <v>4680</v>
      </c>
      <c r="J35" s="19">
        <f>Лист1!$H35*1.2</f>
        <v>5616</v>
      </c>
    </row>
    <row r="36" spans="1:10" s="3" customFormat="1" ht="23.25" customHeight="1">
      <c r="A36" s="42"/>
      <c r="B36" s="16">
        <v>6</v>
      </c>
      <c r="C36" s="17" t="s">
        <v>44</v>
      </c>
      <c r="D36" s="18" t="s">
        <v>45</v>
      </c>
      <c r="E36" s="18"/>
      <c r="F36" s="18" t="s">
        <v>20</v>
      </c>
      <c r="G36" s="19">
        <v>30</v>
      </c>
      <c r="H36" s="20">
        <v>6440</v>
      </c>
      <c r="J36" s="19">
        <f>Лист1!$H36*1.2</f>
        <v>7728</v>
      </c>
    </row>
    <row r="37" spans="1:10" s="3" customFormat="1" ht="23.25" customHeight="1">
      <c r="A37" s="43"/>
      <c r="B37" s="16">
        <v>7</v>
      </c>
      <c r="C37" s="25" t="s">
        <v>46</v>
      </c>
      <c r="D37" s="26" t="s">
        <v>47</v>
      </c>
      <c r="E37" s="26"/>
      <c r="F37" s="26" t="s">
        <v>20</v>
      </c>
      <c r="G37" s="27">
        <v>30</v>
      </c>
      <c r="H37" s="27">
        <v>11580</v>
      </c>
      <c r="J37" s="19">
        <f>Лист1!$H37*1.2</f>
        <v>13896</v>
      </c>
    </row>
    <row r="38" spans="1:13" s="29" customFormat="1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28"/>
      <c r="L38" s="28"/>
      <c r="M38" s="28"/>
    </row>
    <row r="39" spans="1:13" s="29" customFormat="1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28"/>
      <c r="L39" s="28"/>
      <c r="M39" s="28"/>
    </row>
    <row r="40" spans="1:13" s="29" customFormat="1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28"/>
      <c r="L40" s="28"/>
      <c r="M40" s="28"/>
    </row>
    <row r="41" spans="1:13" s="29" customFormat="1" ht="15.75" customHeight="1">
      <c r="A41" s="5" t="s">
        <v>48</v>
      </c>
      <c r="B41" s="3"/>
      <c r="C41" s="3"/>
      <c r="D41" s="3"/>
      <c r="E41" s="3"/>
      <c r="F41" s="3"/>
      <c r="G41" s="3"/>
      <c r="H41" s="3"/>
      <c r="I41" s="3"/>
      <c r="J41" s="3"/>
      <c r="K41" s="28"/>
      <c r="L41" s="28"/>
      <c r="M41" s="28"/>
    </row>
    <row r="42" spans="1:10" s="12" customFormat="1" ht="28.5" customHeight="1">
      <c r="A42" s="13"/>
      <c r="B42" s="7" t="s">
        <v>7</v>
      </c>
      <c r="C42" s="7" t="s">
        <v>6</v>
      </c>
      <c r="D42" s="7" t="s">
        <v>2</v>
      </c>
      <c r="E42" s="7" t="s">
        <v>11</v>
      </c>
      <c r="F42" s="7" t="s">
        <v>3</v>
      </c>
      <c r="G42" s="7" t="s">
        <v>8</v>
      </c>
      <c r="H42" s="7" t="s">
        <v>9</v>
      </c>
      <c r="I42" s="7" t="s">
        <v>5</v>
      </c>
      <c r="J42" s="7" t="s">
        <v>10</v>
      </c>
    </row>
    <row r="43" spans="1:10" s="29" customFormat="1" ht="23.25" customHeight="1">
      <c r="A43" s="44"/>
      <c r="B43" s="16">
        <v>1</v>
      </c>
      <c r="C43" s="25" t="s">
        <v>50</v>
      </c>
      <c r="D43" s="26" t="s">
        <v>51</v>
      </c>
      <c r="E43" s="26" t="s">
        <v>52</v>
      </c>
      <c r="F43" s="26" t="s">
        <v>12</v>
      </c>
      <c r="G43" s="27">
        <v>60</v>
      </c>
      <c r="H43" s="27">
        <v>430</v>
      </c>
      <c r="I43" s="3"/>
      <c r="J43" s="19">
        <f>Лист1!$H43*1.2</f>
        <v>516</v>
      </c>
    </row>
    <row r="44" spans="1:10" s="30" customFormat="1" ht="23.25" customHeight="1">
      <c r="A44" s="42"/>
      <c r="B44" s="16">
        <v>2</v>
      </c>
      <c r="C44" s="17" t="s">
        <v>53</v>
      </c>
      <c r="D44" s="18" t="s">
        <v>54</v>
      </c>
      <c r="E44" s="18" t="s">
        <v>52</v>
      </c>
      <c r="F44" s="18" t="s">
        <v>12</v>
      </c>
      <c r="G44" s="19">
        <v>50</v>
      </c>
      <c r="H44" s="20">
        <v>560</v>
      </c>
      <c r="I44" s="3"/>
      <c r="J44" s="19">
        <f>Лист1!$H44*1.2</f>
        <v>672</v>
      </c>
    </row>
    <row r="45" spans="1:10" s="29" customFormat="1" ht="23.25" customHeight="1">
      <c r="A45" s="42"/>
      <c r="B45" s="16">
        <v>3</v>
      </c>
      <c r="C45" s="25" t="s">
        <v>55</v>
      </c>
      <c r="D45" s="26" t="s">
        <v>56</v>
      </c>
      <c r="E45" s="26" t="s">
        <v>52</v>
      </c>
      <c r="F45" s="26" t="s">
        <v>12</v>
      </c>
      <c r="G45" s="27">
        <v>30</v>
      </c>
      <c r="H45" s="27">
        <v>700</v>
      </c>
      <c r="I45" s="3"/>
      <c r="J45" s="19">
        <f>Лист1!$H45*1.2</f>
        <v>840</v>
      </c>
    </row>
    <row r="46" spans="1:11" s="29" customFormat="1" ht="23.25" customHeight="1">
      <c r="A46" s="42"/>
      <c r="B46" s="16">
        <v>4</v>
      </c>
      <c r="C46" s="17" t="s">
        <v>57</v>
      </c>
      <c r="D46" s="18" t="s">
        <v>58</v>
      </c>
      <c r="E46" s="18" t="s">
        <v>52</v>
      </c>
      <c r="F46" s="18" t="s">
        <v>12</v>
      </c>
      <c r="G46" s="19">
        <v>20</v>
      </c>
      <c r="H46" s="20">
        <v>850</v>
      </c>
      <c r="I46" s="3"/>
      <c r="J46" s="19">
        <f>Лист1!$H46*1.2</f>
        <v>1020</v>
      </c>
      <c r="K46" s="30"/>
    </row>
    <row r="47" spans="1:10" s="29" customFormat="1" ht="23.25" customHeight="1">
      <c r="A47" s="43"/>
      <c r="B47" s="16">
        <v>5</v>
      </c>
      <c r="C47" s="17" t="s">
        <v>59</v>
      </c>
      <c r="D47" s="18" t="s">
        <v>60</v>
      </c>
      <c r="E47" s="18" t="s">
        <v>52</v>
      </c>
      <c r="F47" s="18" t="s">
        <v>12</v>
      </c>
      <c r="G47" s="19">
        <v>15</v>
      </c>
      <c r="H47" s="27">
        <v>1229</v>
      </c>
      <c r="I47" s="3"/>
      <c r="J47" s="19">
        <f>Лист1!$H47*1.2</f>
        <v>1474.8</v>
      </c>
    </row>
    <row r="48" spans="1:13" s="29" customFormat="1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28"/>
      <c r="L48" s="28"/>
      <c r="M48" s="28"/>
    </row>
    <row r="49" spans="1:13" s="29" customFormat="1" ht="15.75" customHeight="1">
      <c r="A49" s="5" t="s">
        <v>61</v>
      </c>
      <c r="B49" s="3"/>
      <c r="C49" s="3"/>
      <c r="D49" s="3"/>
      <c r="E49" s="3"/>
      <c r="F49" s="3"/>
      <c r="G49" s="3"/>
      <c r="H49" s="3"/>
      <c r="I49" s="3"/>
      <c r="J49" s="3"/>
      <c r="K49" s="28"/>
      <c r="L49" s="28"/>
      <c r="M49" s="28"/>
    </row>
    <row r="50" spans="1:10" s="12" customFormat="1" ht="28.5" customHeight="1">
      <c r="A50" s="13"/>
      <c r="B50" s="7" t="s">
        <v>7</v>
      </c>
      <c r="C50" s="7" t="s">
        <v>6</v>
      </c>
      <c r="D50" s="7" t="s">
        <v>2</v>
      </c>
      <c r="E50" s="7" t="s">
        <v>11</v>
      </c>
      <c r="F50" s="7" t="s">
        <v>3</v>
      </c>
      <c r="G50" s="7" t="s">
        <v>8</v>
      </c>
      <c r="H50" s="7" t="s">
        <v>9</v>
      </c>
      <c r="I50" s="7" t="s">
        <v>5</v>
      </c>
      <c r="J50" s="7" t="s">
        <v>10</v>
      </c>
    </row>
    <row r="51" spans="1:10" s="29" customFormat="1" ht="23.25" customHeight="1">
      <c r="A51" s="44"/>
      <c r="B51" s="16">
        <v>1</v>
      </c>
      <c r="C51" s="25" t="s">
        <v>62</v>
      </c>
      <c r="D51" s="26" t="s">
        <v>63</v>
      </c>
      <c r="E51" s="26" t="s">
        <v>64</v>
      </c>
      <c r="F51" s="26" t="s">
        <v>12</v>
      </c>
      <c r="G51" s="27">
        <v>48</v>
      </c>
      <c r="H51" s="27">
        <v>1360</v>
      </c>
      <c r="I51" s="3"/>
      <c r="J51" s="19">
        <f>Лист1!$H51*1.2</f>
        <v>1632</v>
      </c>
    </row>
    <row r="52" spans="1:10" s="30" customFormat="1" ht="23.25" customHeight="1">
      <c r="A52" s="42"/>
      <c r="B52" s="16">
        <v>2</v>
      </c>
      <c r="C52" s="17" t="s">
        <v>65</v>
      </c>
      <c r="D52" s="18" t="s">
        <v>66</v>
      </c>
      <c r="E52" s="18" t="s">
        <v>64</v>
      </c>
      <c r="F52" s="18" t="s">
        <v>12</v>
      </c>
      <c r="G52" s="19">
        <v>48</v>
      </c>
      <c r="H52" s="20">
        <v>1650</v>
      </c>
      <c r="I52" s="3"/>
      <c r="J52" s="19">
        <f>Лист1!$H52*1.2</f>
        <v>1980</v>
      </c>
    </row>
    <row r="53" spans="1:10" s="29" customFormat="1" ht="23.25" customHeight="1">
      <c r="A53" s="42"/>
      <c r="B53" s="16">
        <v>3</v>
      </c>
      <c r="C53" s="25" t="s">
        <v>67</v>
      </c>
      <c r="D53" s="26" t="s">
        <v>68</v>
      </c>
      <c r="E53" s="26" t="s">
        <v>64</v>
      </c>
      <c r="F53" s="26" t="s">
        <v>12</v>
      </c>
      <c r="G53" s="27">
        <v>28</v>
      </c>
      <c r="H53" s="27">
        <v>1820</v>
      </c>
      <c r="I53" s="3"/>
      <c r="J53" s="19">
        <f>Лист1!$H53*1.2</f>
        <v>2184</v>
      </c>
    </row>
    <row r="54" spans="1:11" s="29" customFormat="1" ht="23.25" customHeight="1">
      <c r="A54" s="43"/>
      <c r="B54" s="16">
        <v>4</v>
      </c>
      <c r="C54" s="17" t="s">
        <v>69</v>
      </c>
      <c r="D54" s="18" t="s">
        <v>70</v>
      </c>
      <c r="E54" s="18" t="s">
        <v>64</v>
      </c>
      <c r="F54" s="18" t="s">
        <v>12</v>
      </c>
      <c r="G54" s="19">
        <v>24</v>
      </c>
      <c r="H54" s="20">
        <v>2250</v>
      </c>
      <c r="I54" s="3"/>
      <c r="J54" s="19">
        <f>Лист1!$H54*1.2</f>
        <v>2700</v>
      </c>
      <c r="K54" s="30"/>
    </row>
    <row r="55" spans="1:13" s="29" customFormat="1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28"/>
      <c r="L55" s="28"/>
      <c r="M55" s="28"/>
    </row>
    <row r="56" spans="1:13" s="29" customFormat="1" ht="15.75" customHeight="1">
      <c r="A56" s="5" t="s">
        <v>71</v>
      </c>
      <c r="B56" s="3"/>
      <c r="C56" s="3"/>
      <c r="D56" s="3"/>
      <c r="E56" s="3"/>
      <c r="F56" s="3"/>
      <c r="G56" s="3"/>
      <c r="H56" s="3"/>
      <c r="I56" s="3"/>
      <c r="J56" s="3"/>
      <c r="K56" s="28"/>
      <c r="L56" s="28"/>
      <c r="M56" s="28"/>
    </row>
    <row r="57" spans="1:10" s="12" customFormat="1" ht="28.5" customHeight="1">
      <c r="A57" s="13"/>
      <c r="B57" s="7" t="s">
        <v>7</v>
      </c>
      <c r="C57" s="7" t="s">
        <v>6</v>
      </c>
      <c r="D57" s="7" t="s">
        <v>2</v>
      </c>
      <c r="E57" s="7" t="s">
        <v>11</v>
      </c>
      <c r="F57" s="7" t="s">
        <v>3</v>
      </c>
      <c r="G57" s="7" t="s">
        <v>8</v>
      </c>
      <c r="H57" s="7" t="s">
        <v>9</v>
      </c>
      <c r="I57" s="7" t="s">
        <v>5</v>
      </c>
      <c r="J57" s="7" t="s">
        <v>10</v>
      </c>
    </row>
    <row r="58" spans="1:10" s="29" customFormat="1" ht="23.25" customHeight="1">
      <c r="A58" s="44"/>
      <c r="B58" s="16">
        <v>1</v>
      </c>
      <c r="C58" s="25" t="s">
        <v>72</v>
      </c>
      <c r="D58" s="26" t="s">
        <v>73</v>
      </c>
      <c r="E58" s="26" t="s">
        <v>64</v>
      </c>
      <c r="F58" s="26" t="s">
        <v>12</v>
      </c>
      <c r="G58" s="27">
        <v>48</v>
      </c>
      <c r="H58" s="27">
        <v>1210</v>
      </c>
      <c r="I58" s="3"/>
      <c r="J58" s="19">
        <f>Лист1!$H58*1.2</f>
        <v>1452</v>
      </c>
    </row>
    <row r="59" spans="1:10" s="30" customFormat="1" ht="23.25" customHeight="1">
      <c r="A59" s="42"/>
      <c r="B59" s="16">
        <v>2</v>
      </c>
      <c r="C59" s="17" t="s">
        <v>74</v>
      </c>
      <c r="D59" s="18" t="s">
        <v>75</v>
      </c>
      <c r="E59" s="18" t="s">
        <v>64</v>
      </c>
      <c r="F59" s="18" t="s">
        <v>12</v>
      </c>
      <c r="G59" s="19">
        <v>48</v>
      </c>
      <c r="H59" s="20">
        <v>1480</v>
      </c>
      <c r="I59" s="3"/>
      <c r="J59" s="19">
        <f>Лист1!$H59*1.2</f>
        <v>1776</v>
      </c>
    </row>
    <row r="60" spans="1:10" s="29" customFormat="1" ht="23.25" customHeight="1">
      <c r="A60" s="42"/>
      <c r="B60" s="16">
        <v>3</v>
      </c>
      <c r="C60" s="25" t="s">
        <v>76</v>
      </c>
      <c r="D60" s="26" t="s">
        <v>77</v>
      </c>
      <c r="E60" s="26" t="s">
        <v>64</v>
      </c>
      <c r="F60" s="26" t="s">
        <v>12</v>
      </c>
      <c r="G60" s="27">
        <v>28</v>
      </c>
      <c r="H60" s="27">
        <v>1620</v>
      </c>
      <c r="I60" s="3"/>
      <c r="J60" s="19">
        <f>Лист1!$H60*1.2</f>
        <v>1944</v>
      </c>
    </row>
    <row r="61" spans="1:11" s="29" customFormat="1" ht="23.25" customHeight="1">
      <c r="A61" s="43"/>
      <c r="B61" s="16">
        <v>4</v>
      </c>
      <c r="C61" s="17" t="s">
        <v>78</v>
      </c>
      <c r="D61" s="18" t="s">
        <v>79</v>
      </c>
      <c r="E61" s="18" t="s">
        <v>64</v>
      </c>
      <c r="F61" s="18" t="s">
        <v>12</v>
      </c>
      <c r="G61" s="19">
        <v>24</v>
      </c>
      <c r="H61" s="20">
        <v>1990</v>
      </c>
      <c r="I61" s="3"/>
      <c r="J61" s="19">
        <f>Лист1!$H61*1.2</f>
        <v>2388</v>
      </c>
      <c r="K61" s="30"/>
    </row>
    <row r="62" spans="1:13" s="29" customFormat="1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28"/>
      <c r="L62" s="28"/>
      <c r="M62" s="28"/>
    </row>
    <row r="63" spans="1:13" s="29" customFormat="1" ht="15.75" customHeight="1">
      <c r="A63" s="5" t="s">
        <v>80</v>
      </c>
      <c r="B63" s="3"/>
      <c r="C63" s="3"/>
      <c r="D63" s="3"/>
      <c r="E63" s="3"/>
      <c r="F63" s="3"/>
      <c r="G63" s="3"/>
      <c r="H63" s="3"/>
      <c r="I63" s="3"/>
      <c r="J63" s="3"/>
      <c r="K63" s="28"/>
      <c r="L63" s="28"/>
      <c r="M63" s="28"/>
    </row>
    <row r="64" spans="1:10" s="12" customFormat="1" ht="28.5" customHeight="1">
      <c r="A64" s="13"/>
      <c r="B64" s="7" t="s">
        <v>7</v>
      </c>
      <c r="C64" s="7" t="s">
        <v>6</v>
      </c>
      <c r="D64" s="7" t="s">
        <v>2</v>
      </c>
      <c r="E64" s="7" t="s">
        <v>11</v>
      </c>
      <c r="F64" s="7" t="s">
        <v>3</v>
      </c>
      <c r="G64" s="7" t="s">
        <v>8</v>
      </c>
      <c r="H64" s="7" t="s">
        <v>9</v>
      </c>
      <c r="I64" s="7" t="s">
        <v>5</v>
      </c>
      <c r="J64" s="7" t="s">
        <v>10</v>
      </c>
    </row>
    <row r="65" spans="1:10" s="29" customFormat="1" ht="23.25" customHeight="1">
      <c r="A65" s="44"/>
      <c r="B65" s="16">
        <v>1</v>
      </c>
      <c r="C65" s="25" t="s">
        <v>81</v>
      </c>
      <c r="D65" s="26" t="s">
        <v>82</v>
      </c>
      <c r="E65" s="26" t="s">
        <v>64</v>
      </c>
      <c r="F65" s="26" t="s">
        <v>12</v>
      </c>
      <c r="G65" s="27">
        <v>25</v>
      </c>
      <c r="H65" s="27">
        <v>3890</v>
      </c>
      <c r="I65" s="3"/>
      <c r="J65" s="19">
        <f>Лист1!$H65*1.2</f>
        <v>4668</v>
      </c>
    </row>
    <row r="66" spans="1:10" s="30" customFormat="1" ht="23.25" customHeight="1">
      <c r="A66" s="42"/>
      <c r="B66" s="16">
        <v>2</v>
      </c>
      <c r="C66" s="17" t="s">
        <v>83</v>
      </c>
      <c r="D66" s="18" t="s">
        <v>84</v>
      </c>
      <c r="E66" s="18" t="s">
        <v>64</v>
      </c>
      <c r="F66" s="18" t="s">
        <v>12</v>
      </c>
      <c r="G66" s="19">
        <v>20</v>
      </c>
      <c r="H66" s="20">
        <v>4400</v>
      </c>
      <c r="I66" s="3"/>
      <c r="J66" s="19">
        <f>Лист1!$H66*1.2</f>
        <v>5280</v>
      </c>
    </row>
    <row r="67" spans="1:10" s="29" customFormat="1" ht="23.25" customHeight="1">
      <c r="A67" s="42"/>
      <c r="B67" s="16">
        <v>3</v>
      </c>
      <c r="C67" s="25" t="s">
        <v>85</v>
      </c>
      <c r="D67" s="26" t="s">
        <v>86</v>
      </c>
      <c r="E67" s="26" t="s">
        <v>64</v>
      </c>
      <c r="F67" s="26" t="s">
        <v>12</v>
      </c>
      <c r="G67" s="27">
        <v>15</v>
      </c>
      <c r="H67" s="27">
        <v>4920</v>
      </c>
      <c r="I67" s="3"/>
      <c r="J67" s="19">
        <f>Лист1!$H67*1.2</f>
        <v>5904</v>
      </c>
    </row>
    <row r="68" spans="1:11" s="29" customFormat="1" ht="23.25" customHeight="1">
      <c r="A68" s="43"/>
      <c r="B68" s="16">
        <v>4</v>
      </c>
      <c r="C68" s="17" t="s">
        <v>87</v>
      </c>
      <c r="D68" s="18" t="s">
        <v>88</v>
      </c>
      <c r="E68" s="18" t="s">
        <v>64</v>
      </c>
      <c r="F68" s="18" t="s">
        <v>12</v>
      </c>
      <c r="G68" s="19">
        <v>10</v>
      </c>
      <c r="H68" s="20">
        <v>5440</v>
      </c>
      <c r="I68" s="3"/>
      <c r="J68" s="19">
        <f>Лист1!$H68*1.2</f>
        <v>6528</v>
      </c>
      <c r="K68" s="30"/>
    </row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25.5">
      <c r="A77" s="39" t="s">
        <v>90</v>
      </c>
    </row>
    <row r="78" s="3" customFormat="1" ht="13.5" customHeight="1">
      <c r="A78" s="39"/>
    </row>
    <row r="79" s="3" customFormat="1" ht="16.5">
      <c r="A79" s="5" t="s">
        <v>89</v>
      </c>
    </row>
    <row r="80" spans="1:10" s="12" customFormat="1" ht="28.5" customHeight="1">
      <c r="A80" s="13"/>
      <c r="B80" s="7" t="s">
        <v>7</v>
      </c>
      <c r="C80" s="7" t="s">
        <v>6</v>
      </c>
      <c r="D80" s="7" t="s">
        <v>2</v>
      </c>
      <c r="E80" s="7" t="s">
        <v>11</v>
      </c>
      <c r="F80" s="7" t="s">
        <v>3</v>
      </c>
      <c r="G80" s="7" t="s">
        <v>8</v>
      </c>
      <c r="H80" s="7" t="s">
        <v>9</v>
      </c>
      <c r="I80" s="7" t="s">
        <v>5</v>
      </c>
      <c r="J80" s="7" t="s">
        <v>10</v>
      </c>
    </row>
    <row r="81" spans="1:10" s="29" customFormat="1" ht="23.25" customHeight="1">
      <c r="A81" s="41"/>
      <c r="B81" s="16">
        <v>1</v>
      </c>
      <c r="C81" s="25" t="s">
        <v>91</v>
      </c>
      <c r="D81" s="26" t="s">
        <v>92</v>
      </c>
      <c r="E81" s="26" t="s">
        <v>93</v>
      </c>
      <c r="F81" s="26" t="s">
        <v>12</v>
      </c>
      <c r="G81" s="27">
        <v>150</v>
      </c>
      <c r="H81" s="27">
        <v>220</v>
      </c>
      <c r="I81" s="20"/>
      <c r="J81" s="19">
        <f>Лист1!$H81*1.2</f>
        <v>264</v>
      </c>
    </row>
    <row r="82" spans="1:10" s="30" customFormat="1" ht="23.25" customHeight="1">
      <c r="A82" s="42"/>
      <c r="B82" s="16">
        <v>2</v>
      </c>
      <c r="C82" s="17" t="s">
        <v>94</v>
      </c>
      <c r="D82" s="18" t="s">
        <v>95</v>
      </c>
      <c r="E82" s="18" t="s">
        <v>93</v>
      </c>
      <c r="F82" s="18" t="s">
        <v>12</v>
      </c>
      <c r="G82" s="19">
        <v>120</v>
      </c>
      <c r="H82" s="40">
        <v>290</v>
      </c>
      <c r="I82" s="20"/>
      <c r="J82" s="19">
        <f>Лист1!$H82*1.2</f>
        <v>348</v>
      </c>
    </row>
    <row r="83" spans="1:10" s="29" customFormat="1" ht="23.25" customHeight="1">
      <c r="A83" s="42"/>
      <c r="B83" s="16">
        <v>3</v>
      </c>
      <c r="C83" s="25" t="s">
        <v>96</v>
      </c>
      <c r="D83" s="26" t="s">
        <v>97</v>
      </c>
      <c r="E83" s="26" t="s">
        <v>93</v>
      </c>
      <c r="F83" s="26" t="s">
        <v>12</v>
      </c>
      <c r="G83" s="27">
        <v>100</v>
      </c>
      <c r="H83" s="27">
        <v>340</v>
      </c>
      <c r="I83" s="20"/>
      <c r="J83" s="19">
        <f>Лист1!$H83*1.2</f>
        <v>408</v>
      </c>
    </row>
    <row r="84" spans="1:11" s="29" customFormat="1" ht="23.25" customHeight="1">
      <c r="A84" s="42"/>
      <c r="B84" s="16">
        <v>4</v>
      </c>
      <c r="C84" s="17" t="s">
        <v>98</v>
      </c>
      <c r="D84" s="18" t="s">
        <v>99</v>
      </c>
      <c r="E84" s="18" t="s">
        <v>93</v>
      </c>
      <c r="F84" s="18" t="s">
        <v>12</v>
      </c>
      <c r="G84" s="19">
        <v>80</v>
      </c>
      <c r="H84" s="40">
        <v>510</v>
      </c>
      <c r="I84" s="20"/>
      <c r="J84" s="19">
        <f>Лист1!$H84*1.2</f>
        <v>612</v>
      </c>
      <c r="K84" s="30"/>
    </row>
    <row r="85" spans="1:10" s="29" customFormat="1" ht="23.25" customHeight="1">
      <c r="A85" s="42"/>
      <c r="B85" s="16">
        <v>5</v>
      </c>
      <c r="C85" s="25" t="s">
        <v>100</v>
      </c>
      <c r="D85" s="26" t="s">
        <v>101</v>
      </c>
      <c r="E85" s="26" t="s">
        <v>93</v>
      </c>
      <c r="F85" s="26" t="s">
        <v>12</v>
      </c>
      <c r="G85" s="27">
        <v>30</v>
      </c>
      <c r="H85" s="27">
        <v>700</v>
      </c>
      <c r="I85" s="20"/>
      <c r="J85" s="19">
        <f>Лист1!$H85*1.2</f>
        <v>840</v>
      </c>
    </row>
    <row r="86" spans="1:18" s="29" customFormat="1" ht="23.25" customHeight="1">
      <c r="A86" s="43"/>
      <c r="B86" s="16">
        <v>6</v>
      </c>
      <c r="C86" s="17" t="s">
        <v>102</v>
      </c>
      <c r="D86" s="18" t="s">
        <v>103</v>
      </c>
      <c r="E86" s="18" t="s">
        <v>93</v>
      </c>
      <c r="F86" s="18" t="s">
        <v>12</v>
      </c>
      <c r="G86" s="19">
        <v>50</v>
      </c>
      <c r="H86" s="40">
        <v>1098</v>
      </c>
      <c r="I86" s="20"/>
      <c r="J86" s="19">
        <f>Лист1!$H86*1.2</f>
        <v>1317.6</v>
      </c>
      <c r="K86" s="30"/>
      <c r="L86" s="30"/>
      <c r="M86" s="30"/>
      <c r="N86" s="30"/>
      <c r="O86" s="30"/>
      <c r="P86" s="30"/>
      <c r="Q86" s="30"/>
      <c r="R86" s="30"/>
    </row>
    <row r="87" spans="1:10" s="29" customFormat="1" ht="23.25" customHeight="1">
      <c r="A87" s="41"/>
      <c r="B87" s="16">
        <v>7</v>
      </c>
      <c r="C87" s="25" t="s">
        <v>104</v>
      </c>
      <c r="D87" s="26" t="s">
        <v>105</v>
      </c>
      <c r="E87" s="26"/>
      <c r="F87" s="26" t="s">
        <v>12</v>
      </c>
      <c r="G87" s="27">
        <v>90</v>
      </c>
      <c r="H87" s="27">
        <v>330</v>
      </c>
      <c r="I87" s="20"/>
      <c r="J87" s="19">
        <f>Лист1!$H87*1.2</f>
        <v>396</v>
      </c>
    </row>
    <row r="88" spans="1:10" ht="22.5" customHeight="1">
      <c r="A88" s="42"/>
      <c r="B88" s="16">
        <v>8</v>
      </c>
      <c r="C88" s="17" t="s">
        <v>106</v>
      </c>
      <c r="D88" s="18" t="s">
        <v>107</v>
      </c>
      <c r="E88" s="18"/>
      <c r="F88" s="18" t="s">
        <v>12</v>
      </c>
      <c r="G88" s="19">
        <v>70</v>
      </c>
      <c r="H88" s="40">
        <v>440</v>
      </c>
      <c r="I88" s="20"/>
      <c r="J88" s="19">
        <f>Лист1!$H88*1.2</f>
        <v>528</v>
      </c>
    </row>
    <row r="89" spans="1:10" ht="22.5" customHeight="1">
      <c r="A89" s="43"/>
      <c r="B89" s="16">
        <v>9</v>
      </c>
      <c r="C89" s="25" t="s">
        <v>108</v>
      </c>
      <c r="D89" s="26" t="s">
        <v>109</v>
      </c>
      <c r="E89" s="26"/>
      <c r="F89" s="26" t="s">
        <v>12</v>
      </c>
      <c r="G89" s="27">
        <v>60</v>
      </c>
      <c r="H89" s="27">
        <v>510</v>
      </c>
      <c r="I89" s="20"/>
      <c r="J89" s="19">
        <f>Лист1!$H89*1.2</f>
        <v>612</v>
      </c>
    </row>
  </sheetData>
  <sheetProtection/>
  <mergeCells count="10">
    <mergeCell ref="A30:A33"/>
    <mergeCell ref="A20:A26"/>
    <mergeCell ref="A12:J14"/>
    <mergeCell ref="A87:A89"/>
    <mergeCell ref="A35:A37"/>
    <mergeCell ref="A43:A47"/>
    <mergeCell ref="A51:A54"/>
    <mergeCell ref="A58:A61"/>
    <mergeCell ref="A65:A68"/>
    <mergeCell ref="A81:A86"/>
  </mergeCells>
  <hyperlinks>
    <hyperlink ref="A5" r:id="rId1" display="Кабельно-проводниковая продукция"/>
    <hyperlink ref="A4" r:id="rId2" display="Скобы металлические (цельнооцинкованные)"/>
    <hyperlink ref="A2" r:id="rId3" display="Металлорукав"/>
    <hyperlink ref="A6" r:id="rId4" display="Кабель-канал и аксессуары «Рувинил» (белые RAL 9003)"/>
    <hyperlink ref="A7:A8" r:id="rId5" display="Трубы гофрированные из ПВХ, ПНД и гладкие из ПВХ "/>
    <hyperlink ref="A9:A10" r:id="rId6" display="Электротехнические коробки и щитки под автоматы "/>
    <hyperlink ref="A3" r:id="rId7" display="Муфта для металлорукава"/>
  </hyperlinks>
  <printOptions/>
  <pageMargins left="0.7" right="0.6770833333333334" top="0.75" bottom="0.75" header="0.3" footer="0.3"/>
  <pageSetup horizontalDpi="600" verticalDpi="600" orientation="portrait" paperSize="9" r:id="rId21"/>
  <headerFooter>
    <oddHeader>&amp;CПРАЙС-ЛИСТ НА ТРУБЫ ГОФРИРОВАННЫЕ ИЗ ПВХ, ПНД И ГЛАДКИЕ ИЗ ПВХ
</oddHeader>
    <oddFooter>&amp;C&amp;"Segoe UI,обычный"&amp;8
УП «МЭР», Юридический адрес: ул. Некрасова 28, оф. 13Н, г. Минск 220040, Республика Беларусь р/с: 3012009623513 в отделении № 535 ОАО«Белинвестбанк», г.Минск, пр. Партизанский6А, БИК 739, УНН 190095029&amp;R&amp;"Segoe UI,обычный"&amp;8&amp;P / &amp;N</oddFooter>
  </headerFooter>
  <drawing r:id="rId20"/>
  <legacyDrawing r:id="rId11"/>
  <oleObjects>
    <oleObject progId="Paint.Picture" shapeId="3274026" r:id="rId8"/>
    <oleObject progId="Paint.Picture" shapeId="3274025" r:id="rId9"/>
    <oleObject progId="Paint.Picture" shapeId="3274024" r:id="rId10"/>
  </oleObjects>
  <tableParts>
    <tablePart r:id="rId12"/>
    <tablePart r:id="rId16"/>
    <tablePart r:id="rId13"/>
    <tablePart r:id="rId19"/>
    <tablePart r:id="rId15"/>
    <tablePart r:id="rId18"/>
    <tablePart r:id="rId14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cp:lastPrinted>2013-01-30T10:38:36Z</cp:lastPrinted>
  <dcterms:created xsi:type="dcterms:W3CDTF">2012-10-06T09:59:23Z</dcterms:created>
  <dcterms:modified xsi:type="dcterms:W3CDTF">2013-02-28T11:13:40Z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