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SheetTabs="0" xWindow="0" yWindow="0" windowWidth="9300" windowHeight="4755" tabRatio="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E5" i="1" l="1"/>
  <c r="E7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5" i="1"/>
  <c r="E26" i="1"/>
  <c r="E27" i="1"/>
  <c r="E29" i="1"/>
  <c r="E30" i="1"/>
  <c r="E31" i="1"/>
  <c r="E32" i="1"/>
  <c r="E33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9" i="1"/>
  <c r="E90" i="1"/>
  <c r="E91" i="1"/>
  <c r="E92" i="1"/>
  <c r="E93" i="1"/>
  <c r="E94" i="1"/>
  <c r="E95" i="1"/>
  <c r="E97" i="1"/>
  <c r="E98" i="1"/>
  <c r="E99" i="1"/>
  <c r="E101" i="1"/>
  <c r="E102" i="1"/>
  <c r="E103" i="1"/>
  <c r="E105" i="1"/>
  <c r="E106" i="1"/>
  <c r="E108" i="1"/>
  <c r="E109" i="1"/>
  <c r="E111" i="1"/>
  <c r="E112" i="1"/>
  <c r="E113" i="1"/>
  <c r="E114" i="1"/>
  <c r="E115" i="1"/>
  <c r="E116" i="1"/>
  <c r="E117" i="1"/>
  <c r="E118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8" i="1"/>
  <c r="E179" i="1"/>
  <c r="E180" i="1"/>
  <c r="E182" i="1"/>
  <c r="E183" i="1"/>
  <c r="E184" i="1"/>
  <c r="E185" i="1"/>
  <c r="E186" i="1"/>
  <c r="E188" i="1"/>
  <c r="E189" i="1"/>
  <c r="E190" i="1"/>
  <c r="E191" i="1"/>
  <c r="E192" i="1"/>
  <c r="E193" i="1"/>
  <c r="E194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1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10" i="1"/>
  <c r="E311" i="1"/>
  <c r="E312" i="1"/>
  <c r="E313" i="1"/>
  <c r="E316" i="1"/>
  <c r="E317" i="1"/>
  <c r="E318" i="1"/>
  <c r="E319" i="1"/>
  <c r="E320" i="1"/>
  <c r="F122" i="1" l="1"/>
  <c r="F317" i="1" l="1"/>
  <c r="F318" i="1"/>
  <c r="F319" i="1"/>
  <c r="F320" i="1"/>
  <c r="F189" i="1" l="1"/>
  <c r="F190" i="1"/>
  <c r="F191" i="1"/>
  <c r="F192" i="1"/>
  <c r="F193" i="1"/>
  <c r="F194" i="1"/>
  <c r="F188" i="1"/>
  <c r="F183" i="1"/>
  <c r="F184" i="1"/>
  <c r="F185" i="1"/>
  <c r="F186" i="1"/>
  <c r="F182" i="1"/>
  <c r="F179" i="1"/>
  <c r="F180" i="1"/>
  <c r="F17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54" i="1"/>
  <c r="F7" i="1"/>
  <c r="F5" i="1"/>
  <c r="F26" i="1"/>
  <c r="F27" i="1"/>
  <c r="F25" i="1"/>
  <c r="F22" i="1"/>
  <c r="F23" i="1"/>
  <c r="F21" i="1"/>
  <c r="F30" i="1"/>
  <c r="F31" i="1"/>
  <c r="F32" i="1"/>
  <c r="F33" i="1"/>
  <c r="F29" i="1"/>
  <c r="F313" i="1"/>
  <c r="F311" i="1"/>
  <c r="F312" i="1"/>
  <c r="F310" i="1"/>
  <c r="F196" i="1" l="1"/>
  <c r="F197" i="1"/>
  <c r="F198" i="1"/>
  <c r="F199" i="1"/>
  <c r="F218" i="1" l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17" i="1"/>
  <c r="F90" i="1"/>
  <c r="F91" i="1"/>
  <c r="F92" i="1"/>
  <c r="F93" i="1"/>
  <c r="F94" i="1"/>
  <c r="F95" i="1"/>
  <c r="F97" i="1"/>
  <c r="F98" i="1"/>
  <c r="F99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20" i="1"/>
  <c r="F285" i="1"/>
  <c r="F286" i="1"/>
  <c r="F287" i="1"/>
  <c r="F288" i="1"/>
  <c r="F289" i="1"/>
  <c r="F290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61" i="1"/>
  <c r="F112" i="1" l="1"/>
  <c r="F113" i="1"/>
  <c r="F114" i="1"/>
  <c r="F115" i="1"/>
  <c r="F116" i="1"/>
  <c r="F117" i="1"/>
  <c r="F118" i="1"/>
  <c r="F89" i="1"/>
  <c r="F36" i="1"/>
  <c r="F204" i="1" l="1"/>
  <c r="F210" i="1"/>
  <c r="F211" i="1"/>
  <c r="F212" i="1"/>
  <c r="F213" i="1"/>
  <c r="F214" i="1"/>
  <c r="F21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75" i="1"/>
  <c r="F77" i="1" l="1"/>
  <c r="F18" i="1" l="1"/>
  <c r="F201" i="1" l="1"/>
  <c r="F202" i="1"/>
  <c r="F203" i="1"/>
  <c r="F205" i="1"/>
  <c r="F206" i="1"/>
  <c r="F207" i="1"/>
  <c r="F208" i="1"/>
  <c r="F209" i="1"/>
  <c r="F200" i="1"/>
  <c r="F106" i="1"/>
  <c r="F105" i="1"/>
  <c r="F109" i="1"/>
  <c r="F108" i="1"/>
  <c r="F10" i="1" l="1"/>
  <c r="F11" i="1"/>
  <c r="F12" i="1"/>
  <c r="F13" i="1"/>
  <c r="F14" i="1"/>
  <c r="F15" i="1"/>
  <c r="F16" i="1"/>
  <c r="F17" i="1"/>
  <c r="F19" i="1"/>
  <c r="F9" i="1"/>
  <c r="F111" i="1"/>
  <c r="F102" i="1"/>
  <c r="F103" i="1"/>
  <c r="F101" i="1"/>
  <c r="F67" i="1"/>
  <c r="F68" i="1"/>
  <c r="F69" i="1"/>
  <c r="F70" i="1"/>
  <c r="F71" i="1"/>
  <c r="F72" i="1"/>
  <c r="F74" i="1"/>
  <c r="F76" i="1"/>
  <c r="F78" i="1"/>
  <c r="F73" i="1"/>
  <c r="F79" i="1"/>
  <c r="F80" i="1"/>
  <c r="F81" i="1"/>
  <c r="F82" i="1"/>
  <c r="F83" i="1"/>
  <c r="F84" i="1"/>
  <c r="F85" i="1"/>
  <c r="F66" i="1"/>
</calcChain>
</file>

<file path=xl/sharedStrings.xml><?xml version="1.0" encoding="utf-8"?>
<sst xmlns="http://schemas.openxmlformats.org/spreadsheetml/2006/main" count="339" uniqueCount="321">
  <si>
    <t>DIN 985 М10 A2 Гайка самоконтрящаяся</t>
  </si>
  <si>
    <t>DIN 985 М8 A2 Гайка самоконтрящаяся</t>
  </si>
  <si>
    <t>DIN 7337 4.0х10 А2/А2 заклёпка вытяжная</t>
  </si>
  <si>
    <t>SF 7200 5,5x65 А2 винт самонарезающий шестигранник</t>
  </si>
  <si>
    <t>SF 7200 5,5x70 А2 винт самонарезающий шестигранник</t>
  </si>
  <si>
    <t>DIN 7976 5.5*32 A2 винт самонарезающий шестигранни</t>
  </si>
  <si>
    <t>DIN 7976 5.5*70 A2 винт самонарезающий шестигранни</t>
  </si>
  <si>
    <t>3,9*13,шт</t>
  </si>
  <si>
    <t>3,9*16 ,шт</t>
  </si>
  <si>
    <t>3,9*19,шт</t>
  </si>
  <si>
    <t>4,2*32, шт</t>
  </si>
  <si>
    <t>4,8*13, шт</t>
  </si>
  <si>
    <t>4,8*16, шт</t>
  </si>
  <si>
    <t>4,8*22,шт</t>
  </si>
  <si>
    <t>5,5*19,шт</t>
  </si>
  <si>
    <t>5,5*25,шт</t>
  </si>
  <si>
    <t>5,5*32,шт</t>
  </si>
  <si>
    <t>5,5*38,шт</t>
  </si>
  <si>
    <t>5,5*45,шт</t>
  </si>
  <si>
    <t>5,5*60,шт</t>
  </si>
  <si>
    <t>5.5*50, шт</t>
  </si>
  <si>
    <t>3,9*16,шт</t>
  </si>
  <si>
    <t>3,9*22,шт</t>
  </si>
  <si>
    <t>3,9*25,шт</t>
  </si>
  <si>
    <t>3,9*32,шт</t>
  </si>
  <si>
    <t>3,9*38,шт</t>
  </si>
  <si>
    <t>3,9*45,шт</t>
  </si>
  <si>
    <t>3,9*50,шт</t>
  </si>
  <si>
    <t>5,5*16,шт</t>
  </si>
  <si>
    <t>5,5*22,шт</t>
  </si>
  <si>
    <t>DIN 7337 3.2х10 А2/А2 заклёпка вытяжная</t>
  </si>
  <si>
    <t>DIN 7337 4.8х12 А2/А2 заклёпка вытяжная</t>
  </si>
  <si>
    <t>5.5x70, шт</t>
  </si>
  <si>
    <t>DIN 7337 3.2х8 А2/А2 заклёпка вытяжная</t>
  </si>
  <si>
    <t>DIN 7337 4.0х12 А2/А2 заклёпка вытяжная</t>
  </si>
  <si>
    <t>DIN 7337 6.4х18 А2/А2 заклёпка вытяжная</t>
  </si>
  <si>
    <t>DIN 7337 4.8х10 А2/А2 заклёпка вытяжная</t>
  </si>
  <si>
    <t xml:space="preserve"> нержавеющая сталь А2</t>
  </si>
  <si>
    <t>наименование</t>
  </si>
  <si>
    <t>Болт шестигранный din 933</t>
  </si>
  <si>
    <t>912 Винт с циллиндрической головкой под вн-й шестигранник</t>
  </si>
  <si>
    <t>Гайки</t>
  </si>
  <si>
    <t>7976 Саморез с шестигранной головкой</t>
  </si>
  <si>
    <t>7982 Саморезпо металлу потайной</t>
  </si>
  <si>
    <t>din 6325D Штифт с отверстием на торце 5х10 А2</t>
  </si>
  <si>
    <t>DIN 7337 3.2х12 А2/А2 заклёпка вытяжная</t>
  </si>
  <si>
    <t>DIN 7337 4.0х16 А2/А2 заклёпка вытяжная</t>
  </si>
  <si>
    <t>DIN 7337 4.8х16 А2/А2 заклёпка вытяжная</t>
  </si>
  <si>
    <t>965 Винт с потайной головкой под крестовой шлиц</t>
  </si>
  <si>
    <t>DIN 965 М6х20 А2 винт (500)</t>
  </si>
  <si>
    <t>DIN 965 М5х25 А2 винт(500)</t>
  </si>
  <si>
    <t>DIN 965 М5х55 А2 винт(200)</t>
  </si>
  <si>
    <t>DIN 934 M12 A2 гайка(200)</t>
  </si>
  <si>
    <t>7504К Саморез со сверлом и шестигранной головкой</t>
  </si>
  <si>
    <t>7504м Саморез со сверлом и полукруглой головкой</t>
  </si>
  <si>
    <t>7504м 3,9х13 Саморез со сверлом и полукруглой головкой(1000)</t>
  </si>
  <si>
    <t>7504м 3,9х16 Саморез со сверлом и полукруглой головкой(1000)</t>
  </si>
  <si>
    <t>7504м 4,8х13 Саморез со сверлом и полукруглой головкой (1000)</t>
  </si>
  <si>
    <t>Наименование</t>
  </si>
  <si>
    <t>Анкер клиновой</t>
  </si>
  <si>
    <t>7504о Саморез со сверлом и потайоной головкой</t>
  </si>
  <si>
    <t>7504о 3,9х13 Саморез со сверлом и полукруглой головкой(1000)</t>
  </si>
  <si>
    <t>7504о 3,9х16 Саморез со сверлом и полукруглой головкой(1000)</t>
  </si>
  <si>
    <t>DIN 933 М16х50 А2 болт полная резба(25)</t>
  </si>
  <si>
    <t>DIN 933 М10х50 А2 болт полная резба(50)</t>
  </si>
  <si>
    <t>DIN 933 М12х50 А2 болт полная резба(50)</t>
  </si>
  <si>
    <t>DIN 7991 М8х16 А2винт потай(200)</t>
  </si>
  <si>
    <t>DIN 7991 М8х60 А2винт потай(100)</t>
  </si>
  <si>
    <t>DIN 7991 М10х25 А2винт потай(100)</t>
  </si>
  <si>
    <t>DIN 571 5x50 Шуруп по дереву(глухарь)</t>
  </si>
  <si>
    <t>DIN 571 6x60 Шуруп по дереву(глухарь)</t>
  </si>
  <si>
    <t>DIN 912 А2  M6X30 Винт цил/гл.внутр/шестигр.(200)</t>
  </si>
  <si>
    <t>DIN 7991 М5х16 А2 винт потай(500)</t>
  </si>
  <si>
    <t>DIN 7991 М5х30 А2 винт потай(200)</t>
  </si>
  <si>
    <t>DIN 7991 М6х20 А2 винт потай(200)</t>
  </si>
  <si>
    <t>DIN 7991 М6х30 А2 винт потай(200)</t>
  </si>
  <si>
    <t>DIN 7991 М5х40 А2 винт потай(200)</t>
  </si>
  <si>
    <t>DIN 7991 М6х35 А2 винт потай(200)</t>
  </si>
  <si>
    <t>DIN 7991 М6х40 А2 винт потай(100)</t>
  </si>
  <si>
    <t>DIN 7991 М6х50 А2 винт потай(100)</t>
  </si>
  <si>
    <t>DIN 7991 М8х25 А2винт потай(100)</t>
  </si>
  <si>
    <t>DIN 7991 М8х40 А2винт потай(100)</t>
  </si>
  <si>
    <t>DIN 985 М12 A2 Гайка самоконтрящаяся(100)</t>
  </si>
  <si>
    <t>DIN 1587 М8  Гайка колпачковая глухая  А2(100)</t>
  </si>
  <si>
    <t>DIN 1587 М10  Гайка колпачковая глухая  А2(100)</t>
  </si>
  <si>
    <t>DIN 1587 М6  Гайка колпачковая глухая  А2(500)</t>
  </si>
  <si>
    <t>DIN 1587 М12  Гайка колпачковая глухая  А2(50)</t>
  </si>
  <si>
    <t>DIN 986 М10 A2 Гайка самоконтрящаяся(100)</t>
  </si>
  <si>
    <t>DIN 934 M10 A2 гайка( 200)</t>
  </si>
  <si>
    <t>Шайба  DIN 125 6,4 А2(1000)</t>
  </si>
  <si>
    <t xml:space="preserve">Шайба  DIN 125 10,5(500) </t>
  </si>
  <si>
    <t>Шайба  DIN 127 14 А2(500)</t>
  </si>
  <si>
    <t>Шайба  DIN 127 8 А2(1000)</t>
  </si>
  <si>
    <t xml:space="preserve">Шайба  DIN 127 10(500) </t>
  </si>
  <si>
    <t>Шайба  DIN 127 12 А2(500)</t>
  </si>
  <si>
    <t>DIN 9021 А2 6,4 Шайба кузовная увеличен.(1000)</t>
  </si>
  <si>
    <t>DIN 9021 А2 8,4 Шайба кузовная увеличен.(500)</t>
  </si>
  <si>
    <t>DIN 9021 А2 10,5 Шайба кузовная увеличен.(500)</t>
  </si>
  <si>
    <t>DIN 9021 А2 13 Шайба кузовная увеличен.(200)</t>
  </si>
  <si>
    <t>din 7991 Винт потайной под вн-й шестигранник(2,2)</t>
  </si>
  <si>
    <t>заклёпки(1,6)</t>
  </si>
  <si>
    <t>с/с (+33%)</t>
  </si>
  <si>
    <t>курс евро</t>
  </si>
  <si>
    <t>DIN 7337 4.0х8 А2/А2 заклёпка вытяжная</t>
  </si>
  <si>
    <t>DIN 7337 5.0х10 А2/А2 заклёпка вытяжная</t>
  </si>
  <si>
    <t>DIN 7337 5.0х16 А2/А2 заклёпка вытяжная</t>
  </si>
  <si>
    <t>DIN 933 М12х60 А2 болт полная резба(50)</t>
  </si>
  <si>
    <t>DIN 933 М4х30 А2 болт полная резба(500)</t>
  </si>
  <si>
    <t>DIN 933 М10х30 А2 болт полная резба(100)</t>
  </si>
  <si>
    <t>DIN 912 А2  M4X25 Винт цил/гл.внутр/шестигр.(1000)</t>
  </si>
  <si>
    <t>DIN 912 А2  M5X25 Винт цил/гл.внутр/шестигр.(500)</t>
  </si>
  <si>
    <t>DIN 912 А2  M6X25 Винт цил/гл.внутр/шестигр.(500)</t>
  </si>
  <si>
    <t>DIN 912 А2  M6X50 Винт цил/гл.внутр/шестигр.(200)</t>
  </si>
  <si>
    <t>DIN 934 M4 A2 гайка(1000)</t>
  </si>
  <si>
    <t>DIN 934 M5 A2 гайка(1000)</t>
  </si>
  <si>
    <t>DIN 934 M6 A2 гайка(1000)</t>
  </si>
  <si>
    <t>DIN 934 M14 A2 гайка(200)</t>
  </si>
  <si>
    <t>Шайба  DIN 125 5,3 А2(1000)</t>
  </si>
  <si>
    <t>Шайба  DIN 127 5 А2(1000)</t>
  </si>
  <si>
    <t>Шайба  DIN 127 6 А2(1000)</t>
  </si>
  <si>
    <t>4,2*19, шт</t>
  </si>
  <si>
    <t>4,2*38, шт</t>
  </si>
  <si>
    <t>5,5*50,шт</t>
  </si>
  <si>
    <t>7997 3,5x20 A2 Шуруп по дереву с потайной голов</t>
  </si>
  <si>
    <t>7997 4x30 A2 шуруп с потайной головкой под крес</t>
  </si>
  <si>
    <t>7997 4x40 A2 Шуруп по дереву с потайной головко</t>
  </si>
  <si>
    <t>7997 5x30 A2 Шуруп по дереву с потайной головко</t>
  </si>
  <si>
    <t>7997 5x50 A2 Шуруп по дереву с потайной головко</t>
  </si>
  <si>
    <t>din 571</t>
  </si>
  <si>
    <t>DIN 7991 М6х10 А2 винт потай(500)</t>
  </si>
  <si>
    <t>DIN 933 М10х75 А2 болт полная резба(50)</t>
  </si>
  <si>
    <t>SF 7260 5.2*14 шайба EPDM(500)</t>
  </si>
  <si>
    <t xml:space="preserve">Саморезы по дереву </t>
  </si>
  <si>
    <t>саморез по дсп с потайной головкой tx и неполной резьбой 5*80</t>
  </si>
  <si>
    <t>саморез по дсп с потайной головкой tx и неполной резьбой 8*240</t>
  </si>
  <si>
    <t>Саморез по дсп с потайной головкой pz и полной резьбой din 7997</t>
  </si>
  <si>
    <t>DIN 571 8x30 Шуруп по дереву(глухарь) (100)</t>
  </si>
  <si>
    <t>DIN 571 8x40 Шуруп по дереву(глухарь) (100)</t>
  </si>
  <si>
    <t>DIN 571 10x40 Шуруп по дереву(глухарь) (100)</t>
  </si>
  <si>
    <t>DIN 571 10x120 Шуруп по дереву(глухарь) (50)</t>
  </si>
  <si>
    <t>SF 7255  М10 Шайба-розетка цельнометаллическая А4</t>
  </si>
  <si>
    <t>SF 7255  М8 Шайба-розетка цельнометаллическая А4</t>
  </si>
  <si>
    <t>DIN 934 M20 A2 гайка(50)</t>
  </si>
  <si>
    <t>DIN 934 M16 A2 гайка(100)</t>
  </si>
  <si>
    <t>Шайба  DIN 127 16 А2(500)</t>
  </si>
  <si>
    <t>Шайба  DIN 127 20 А2(200)</t>
  </si>
  <si>
    <t>DIN 934 M30 A2 гайка(50)</t>
  </si>
  <si>
    <t>DIN 933 М12х70 А2 болт полная резба(50)</t>
  </si>
  <si>
    <t>DIN 933 М16х60 А2 болт полная резба(25)</t>
  </si>
  <si>
    <t>DIN 933 М16х70 А2 болт полная резба(25)</t>
  </si>
  <si>
    <t>DIN 933 М16х80 А2 болт полная резба(25)</t>
  </si>
  <si>
    <t>DIN 933 М20х100 А2 болт полная резба(25)</t>
  </si>
  <si>
    <t>DIN 933 М20х170 А2 болт полная резба(25)</t>
  </si>
  <si>
    <t>Саморез террасный</t>
  </si>
  <si>
    <t xml:space="preserve">WS9290 втулка  M8X50(100) </t>
  </si>
  <si>
    <t>4,8*19, шт</t>
  </si>
  <si>
    <t>DIN 7991 М8х20 А2винт потай(100)</t>
  </si>
  <si>
    <t>7981 Саморез по металлу с полукруглой головкой (1,7)</t>
  </si>
  <si>
    <t>3(850)</t>
  </si>
  <si>
    <t>2,1(450)</t>
  </si>
  <si>
    <t>DIN 912 А2  M5X30 Винт цил/гл.внутр/шестигр.(1000)</t>
  </si>
  <si>
    <t>другое</t>
  </si>
  <si>
    <t>ws 9820 5,5*50(500) Саморез террасный c потайной головкой tx и сверлом</t>
  </si>
  <si>
    <t xml:space="preserve">ws 9117 Саморез по дереву с полукруглой головкой tx и частичной резьбой 4,5*35 </t>
  </si>
  <si>
    <t>ws 9820 4,5*50(500) Саморез террасный c потайной головкой tx и сверлом</t>
  </si>
  <si>
    <t>DIN 7504K 5,5*110 A2 Винт самонарезающий с буром(200)</t>
  </si>
  <si>
    <t>DIN 7504K 4,8*19 A2 Винт самонарезающий с буром(500)</t>
  </si>
  <si>
    <t>DIN 7504K 4,8*22 A2 Винт самонарезающий с буром(500)</t>
  </si>
  <si>
    <t>DIN 7504K 4,8*25 A2 Винт самонарезающий с буром(500)</t>
  </si>
  <si>
    <t>DIN 7504K 4,8*32 A2 Винт самонарезающий с буром(200)</t>
  </si>
  <si>
    <t>DIN 7504K 4,8*38 A2 Винт самонарезающий с буром(200)</t>
  </si>
  <si>
    <t>DIN 7504K 4.2*16 A2 Винт самонарезающий с буром(1000)</t>
  </si>
  <si>
    <t>DIN 7504K 4.2*19 A2 Винт самонарезающий с буром(1000)</t>
  </si>
  <si>
    <t>DIN 7504K 4.2*22 A2 Винт самонарезающий с буром(1000)</t>
  </si>
  <si>
    <t>DIN 7504K 5,5*50 A2 Винт самонарезающий с буром(200)</t>
  </si>
  <si>
    <t>DIN 7504K 6,3*32 A2 Винт самонарезающий с буром(200)</t>
  </si>
  <si>
    <t>7200 Саморез под вн-й шестигрнанни(s+p)</t>
  </si>
  <si>
    <t>5.5x80, шт</t>
  </si>
  <si>
    <t>6,3х80, шт</t>
  </si>
  <si>
    <t>7997 3,5x40 A2 Шуруп по дереву с потайной голов</t>
  </si>
  <si>
    <t>7997 6x40 A2 Шуруп по дереву с потайной головко</t>
  </si>
  <si>
    <t xml:space="preserve">ws 9145 Саморез по дереву со сверлом, потайной головкой tx и полной резьбой 4*45 </t>
  </si>
  <si>
    <t>DIN 7991 М5х12 А2 винт потай(500)</t>
  </si>
  <si>
    <t>DIN 7991 М6х12 А2 винт потай(500)</t>
  </si>
  <si>
    <t>DIN 7991 М6х25 А2 винт потай(200)</t>
  </si>
  <si>
    <t>DIN 7991 М6х80 А2 винт потай(100)</t>
  </si>
  <si>
    <t>DIN 7991 М8х10 А2винт потай(200)</t>
  </si>
  <si>
    <t>DIN 7991 М8х12 А2винт потай(200)</t>
  </si>
  <si>
    <t>DIN 7991 М8х30 А2винт потай(100)</t>
  </si>
  <si>
    <t>DIN 7991 М10х16 А2винт потай(100)</t>
  </si>
  <si>
    <t>DIN 7991 М10х30 А2винт потай(100)</t>
  </si>
  <si>
    <t>DIN 7991 М10х40 А2винт потай(100)</t>
  </si>
  <si>
    <t>DIN 7991 М10х50 А2винт потай(100)</t>
  </si>
  <si>
    <t>DIN 7991 М10х60 А2винт потай(100)</t>
  </si>
  <si>
    <t>DIN 7991 М10х80 А2винт потай(100)</t>
  </si>
  <si>
    <t>DIN 7991 М10х90 А2винт потай(100)</t>
  </si>
  <si>
    <t>DIN 7991 М12х30 А2винт потай(100)</t>
  </si>
  <si>
    <t>DIN 7991 М12х40 А2винт потай(100)</t>
  </si>
  <si>
    <t>DIN 7991 М12х50 А2винт потай(100)</t>
  </si>
  <si>
    <t>DIN 912 А2  M5X12 Винт цил/гл.внутр/шестигр.(500)</t>
  </si>
  <si>
    <t>DIN 912 А2  M6X35 Винт цил/гл.внутр/шестигр.(200)</t>
  </si>
  <si>
    <t>DIN 912 А2  M6X40 Винт цил/гл.внутр/шестигр.(200)</t>
  </si>
  <si>
    <t>DIN 912 А2  M6X80 Винт цил/гл.внутр/шестигр.(200)</t>
  </si>
  <si>
    <t>914 Винт с установочный остроконечный</t>
  </si>
  <si>
    <t>DIN 914 М5х10 А2 винт(500)</t>
  </si>
  <si>
    <t>DIN 7337 4.8х8 А2/А2 заклёпка вытяжная</t>
  </si>
  <si>
    <t>DIN 7337 6.4х10 А2/А2 заклёпка вытяжная</t>
  </si>
  <si>
    <t>DIN 933 М6х20 А2 болт полная резба(200)</t>
  </si>
  <si>
    <t>DIN 933 М6х25 А2 болт полная резба(200)</t>
  </si>
  <si>
    <t>DIN 933 М6х35 А2 болт полная резба(200)</t>
  </si>
  <si>
    <t>DIN 933 М10х35 А2 болт полная резба(100)</t>
  </si>
  <si>
    <t>DIN 933 М10х40 А2 болт полная резба(100)</t>
  </si>
  <si>
    <t>DIN 933 М10х60 А2 болт полная резба(50)</t>
  </si>
  <si>
    <t>Шайбы 1,6(340)</t>
  </si>
  <si>
    <t>Шайба  DIN 125 15 А2(200)</t>
  </si>
  <si>
    <t>Шайба  DIN 125 17 А2(200)</t>
  </si>
  <si>
    <t>Шайба  DIN 125 19 А2(200)</t>
  </si>
  <si>
    <t>Шайба  DIN 125 21 А2(200)</t>
  </si>
  <si>
    <t>Шайба  DIN 125 13 А2(500)</t>
  </si>
  <si>
    <t>Шайба  DIN 125 8,4 А2(1000)</t>
  </si>
  <si>
    <t>913 Винт с установочный тупоконечный</t>
  </si>
  <si>
    <t>DIN 913 М5х16 А2 винт(500)</t>
  </si>
  <si>
    <t>3,5*9,5, 1000 шт</t>
  </si>
  <si>
    <t>2,9*9,5 , 1000</t>
  </si>
  <si>
    <t>4,2*16 , 1000</t>
  </si>
  <si>
    <t>4,2*22</t>
  </si>
  <si>
    <t>4,8*25,500 шт</t>
  </si>
  <si>
    <t>4,2*25, 1000</t>
  </si>
  <si>
    <t>7997 4x45 A2 Шуруп по дереву с потайной головко</t>
  </si>
  <si>
    <t>net</t>
  </si>
  <si>
    <t>invoice ws/100</t>
  </si>
  <si>
    <t>invoice s+p/100</t>
  </si>
  <si>
    <t>7997 3x30 A2 Шуруп по дереву с потайной голов</t>
  </si>
  <si>
    <t>7997 4x50 A2 Шуруп по дереву с потайной головко</t>
  </si>
  <si>
    <t>DIN 571 8x70 Шуруп по дереву(глухарь) (100)</t>
  </si>
  <si>
    <r>
      <t xml:space="preserve">5,5*55,шт  </t>
    </r>
    <r>
      <rPr>
        <sz val="10"/>
        <color rgb="FFFF0000"/>
        <rFont val="Arial"/>
        <family val="2"/>
        <charset val="204"/>
      </rPr>
      <t xml:space="preserve"> (Акция)</t>
    </r>
  </si>
  <si>
    <r>
      <t xml:space="preserve">5,5*55,шт   </t>
    </r>
    <r>
      <rPr>
        <sz val="10"/>
        <color rgb="FFFF0000"/>
        <rFont val="Arial"/>
        <family val="2"/>
        <charset val="204"/>
      </rPr>
      <t>(Акция)</t>
    </r>
  </si>
  <si>
    <t>DIN 934 M8 A2 гайка(200)</t>
  </si>
  <si>
    <t>1,7(400)</t>
  </si>
  <si>
    <t>1,8(430)</t>
  </si>
  <si>
    <t>1,6(380)</t>
  </si>
  <si>
    <t>3(720)</t>
  </si>
  <si>
    <t>DIN 912 А2  M6X90 Винт цил/гл.внутр/шестигр.(100)</t>
  </si>
  <si>
    <t>DIN 912 А2  M8X18 Винт цил/гл.внутр/шестигр.(200)</t>
  </si>
  <si>
    <t>DIN 912 А2  M8X25 Винт цил/гл.внутр/шестигр.(200)</t>
  </si>
  <si>
    <t>DIN 912 А2  M8X30 Винт цил/гл.внутр/шестигр.(200)</t>
  </si>
  <si>
    <t>DIN 912 А2  M8X75 Винт цил/гл.внутр/шестигр.(100)</t>
  </si>
  <si>
    <t>DIN 912 А2  M10X30 Винт цил/гл.внутр/шестигр.(100)</t>
  </si>
  <si>
    <t>DIN 914 М6х10 А2 винт(500)</t>
  </si>
  <si>
    <t>DIN 913 М4х3 А2 винт(500)</t>
  </si>
  <si>
    <t>DIN 913 М4х6 А2 винт(500)</t>
  </si>
  <si>
    <t>DIN 913 М4х8 А2 винт(500)</t>
  </si>
  <si>
    <t>DIN 913 М6х16 А2 винт(200)</t>
  </si>
  <si>
    <r>
      <t>DIN 914 М4х10 А2 винт(</t>
    </r>
    <r>
      <rPr>
        <sz val="10"/>
        <color rgb="FF00B050"/>
        <rFont val="Arial"/>
        <family val="2"/>
        <charset val="204"/>
      </rPr>
      <t>500</t>
    </r>
    <r>
      <rPr>
        <sz val="10"/>
        <rFont val="Arial"/>
        <family val="2"/>
        <charset val="204"/>
      </rPr>
      <t>)</t>
    </r>
  </si>
  <si>
    <r>
      <t>DIN 965 М4х10 А2 винт(</t>
    </r>
    <r>
      <rPr>
        <sz val="10"/>
        <color rgb="FF00B050"/>
        <rFont val="Arial"/>
        <family val="2"/>
        <charset val="204"/>
      </rPr>
      <t>1000</t>
    </r>
    <r>
      <rPr>
        <sz val="10"/>
        <rFont val="Arial"/>
        <family val="2"/>
        <charset val="204"/>
      </rPr>
      <t>)</t>
    </r>
  </si>
  <si>
    <t>DIN 965 М4х12 А2 винт(1000)</t>
  </si>
  <si>
    <t>DIN 965 М6х70 А2 винт (200)</t>
  </si>
  <si>
    <t>DIN 965 М8х12 А2 винт (200)</t>
  </si>
  <si>
    <r>
      <t>DIN 7337 3.2х6 А2/А2 заклёпка вытяжная(</t>
    </r>
    <r>
      <rPr>
        <sz val="10"/>
        <color rgb="FF00B050"/>
        <rFont val="Arial"/>
        <family val="2"/>
        <charset val="204"/>
      </rPr>
      <t>500</t>
    </r>
    <r>
      <rPr>
        <sz val="10"/>
        <rFont val="Arial"/>
        <family val="2"/>
        <charset val="204"/>
      </rPr>
      <t>)</t>
    </r>
  </si>
  <si>
    <r>
      <t>SF 7316 М4*12,5 А2 заклёпка резбовая с потайным бортико(</t>
    </r>
    <r>
      <rPr>
        <sz val="10"/>
        <color rgb="FF00B050"/>
        <rFont val="Arial"/>
        <family val="2"/>
        <charset val="204"/>
      </rPr>
      <t>250</t>
    </r>
    <r>
      <rPr>
        <sz val="10"/>
        <rFont val="Arial"/>
        <family val="2"/>
        <charset val="204"/>
      </rPr>
      <t>)</t>
    </r>
  </si>
  <si>
    <t>SF 7316 М5*13,5 А2 заклёпка резбовая с потайным бортико(250)</t>
  </si>
  <si>
    <t>SF 7316 М8*18,5 А2 заклёпка резбовая с потайным бортико(250)</t>
  </si>
  <si>
    <t>SF 7316 М6*15,5 А2 заклёпка резбовая с потайным бортико(250)</t>
  </si>
  <si>
    <r>
      <t>DIN 933 М14х40 А2 болт полная резба(</t>
    </r>
    <r>
      <rPr>
        <sz val="10"/>
        <color rgb="FF00B050"/>
        <rFont val="Arial"/>
        <family val="2"/>
        <charset val="204"/>
      </rPr>
      <t>25</t>
    </r>
    <r>
      <rPr>
        <sz val="10"/>
        <rFont val="Arial"/>
        <family val="2"/>
        <charset val="204"/>
      </rPr>
      <t>)</t>
    </r>
  </si>
  <si>
    <t>DIN 933 М12х25 А2 болт полная резба(100)</t>
  </si>
  <si>
    <t>DIN 933 М12х30 А2 болт полная резба(100)</t>
  </si>
  <si>
    <t>DIN 933 М12х40 А2 болт полная резба(100)</t>
  </si>
  <si>
    <t>DIN 986 М6 A2 Гайка самоконтрящаяся(200)</t>
  </si>
  <si>
    <t>DIN 986 М8 A2 Гайка самоконтрящаяся(100)</t>
  </si>
  <si>
    <t>DIN 986 М12 A2 Гайка самоконтрящаяся(100)</t>
  </si>
  <si>
    <t>DIN 985 М6 A2 Гайка самоконтрящаяся(1000)</t>
  </si>
  <si>
    <t>SF 7255  М6 Шайба-розетка цельнометаллическая а2(200)</t>
  </si>
  <si>
    <t>Анкер клиновой М8*10/75(100)</t>
  </si>
  <si>
    <t>Анкер клиновой М6*10/67(100)</t>
  </si>
  <si>
    <t>Анкер клиновой М10*50/125(50)</t>
  </si>
  <si>
    <t>Анкер клиновой М10*10/85(50)</t>
  </si>
  <si>
    <t>SF 7200 5,5x22 А2 винт самонарезающий шестигранник(200)</t>
  </si>
  <si>
    <t>7504о 4,8х13 Саморез со сверлом и полукруглой головкой(1000)</t>
  </si>
  <si>
    <t>DIN 7976 5.5*50 A2 винт самонарезающий шестигранни(200)</t>
  </si>
  <si>
    <r>
      <t xml:space="preserve">DIN 7976 5.5*55 A2 (200)      </t>
    </r>
    <r>
      <rPr>
        <sz val="10"/>
        <color rgb="FFFF0000"/>
        <rFont val="Arial"/>
        <family val="2"/>
        <charset val="204"/>
      </rPr>
      <t xml:space="preserve"> (Акция)  </t>
    </r>
  </si>
  <si>
    <t>DIN 7976 5.5*60 A2 винт самонарезающий шестигранни(200)</t>
  </si>
  <si>
    <t>DIN 571 10x180 Шуруп по дереву(глухарь) (50)</t>
  </si>
  <si>
    <t>ws 9135 Саморез по дереву с потайной головкой tx и неполной резьбой</t>
  </si>
  <si>
    <t>саморез по дсп с потайной головкой tx и неполной резьбой 4*40</t>
  </si>
  <si>
    <t>DIN 933 М6х10 А2 болт полная резба(500)</t>
  </si>
  <si>
    <t>DIN 933 М4х10 А2 болт полная резба(1000)</t>
  </si>
  <si>
    <t>DIN 933 М4х12 А2 болт полная резба(1000)</t>
  </si>
  <si>
    <t>DIN 933 М6х50 А2 болт полная резба(100)</t>
  </si>
  <si>
    <t>DIN 933 М6х70 А2 болт полная резба(100)</t>
  </si>
  <si>
    <t>DIN 933 М8х25 А2 болт полная резба(100)</t>
  </si>
  <si>
    <t>DIN 933 М8х16 А2 болт полная резба(200)</t>
  </si>
  <si>
    <t>DIN 933 М8х18 А2 болт полная резба(200)</t>
  </si>
  <si>
    <t>DIN 933 М8х20 А2 болт полная резба(200)</t>
  </si>
  <si>
    <t>DIN 933 М8х90 А2 болт полная резба(50)</t>
  </si>
  <si>
    <t>DIN 933 М8х30 А2 болт полная резба(100)</t>
  </si>
  <si>
    <t>DIN 933 М8х35 А2 болт полная резба(100)</t>
  </si>
  <si>
    <t>DIN 933 М8х40 А2 болт полная резба(100)</t>
  </si>
  <si>
    <t>DIN 933 М8х50 А2 болт полная резба(100)</t>
  </si>
  <si>
    <t>DIN 933 М8х60 А2 болт полная резба(100)</t>
  </si>
  <si>
    <t>DIN 933 М8х70 А2 болт полная резба(100)</t>
  </si>
  <si>
    <t>DIN 933 М8х80 А2 болт полная резба(100)</t>
  </si>
  <si>
    <t>DIN 933 М10х90 А2 болт полная резба(50)</t>
  </si>
  <si>
    <t>Шпилька резьбовая 1м М6</t>
  </si>
  <si>
    <t>Шпилька резьбовая 1м М8</t>
  </si>
  <si>
    <t>Шпилька резьбовая 1м М10</t>
  </si>
  <si>
    <t>Шпилька резьбовая 1м М12</t>
  </si>
  <si>
    <t>DIN 933 М5х10 А2 болт полная резба(500)</t>
  </si>
  <si>
    <t>DIN 933 М6х16 А2 болт полная резба(500)</t>
  </si>
  <si>
    <t>2,9*6,5 , 1000</t>
  </si>
  <si>
    <t>DIN 7991 М5х20 А2 винт потай(500)</t>
  </si>
  <si>
    <t>DIN 912 А2  M6X20 Винт цил/гл.внутр/шестигр.(500)</t>
  </si>
  <si>
    <t>DIN 912 А2  M8X40 Винт цил/гл.внутр/шестигр.(200)</t>
  </si>
  <si>
    <t>DIN 912 А2  M8X50 Винт цил/гл.внутр/шестигр.(100)</t>
  </si>
  <si>
    <t>DIN 912 А2  M8X60 Винт цил/гл.внутр/шестигр.(100)</t>
  </si>
  <si>
    <t>DIN 912 А2  M8X80 Винт цил/гл.внутр/шестигр.(100)</t>
  </si>
  <si>
    <t>DIN 912 А2  M10X80 Винт цил/гл.внутр/шестигр.(50)</t>
  </si>
  <si>
    <t>DIN 912 А2  M12X70 Винт цил/гл.внутр/шестигр.(50)</t>
  </si>
  <si>
    <t>3,9*9,5, 1000 шт</t>
  </si>
  <si>
    <t>3,9*9,5</t>
  </si>
  <si>
    <t>7997 4,5x40 A2 Шуруп по дереву с потайной головко</t>
  </si>
  <si>
    <t>цена byr/шт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</si>
</sst>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2" tint="-0.499984740745262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62">
    <xf numFmtId="0" fontId="0" fillId="0" borderId="0" xfId="0" applyAlignment="1"/>
    <xf numFmtId="0" fontId="1" fillId="3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/>
    <xf numFmtId="3" fontId="0" fillId="0" borderId="0" xfId="0" applyNumberFormat="1" applyAlignment="1"/>
    <xf numFmtId="3" fontId="0" fillId="0" borderId="1" xfId="0" applyNumberFormat="1" applyBorder="1" applyAlignment="1"/>
    <xf numFmtId="0" fontId="1" fillId="5" borderId="1" xfId="0" applyFont="1" applyFill="1" applyBorder="1" applyAlignment="1"/>
    <xf numFmtId="3" fontId="1" fillId="5" borderId="2" xfId="0" applyNumberFormat="1" applyFont="1" applyFill="1" applyBorder="1" applyAlignment="1"/>
    <xf numFmtId="3" fontId="1" fillId="5" borderId="1" xfId="0" applyNumberFormat="1" applyFont="1" applyFill="1" applyBorder="1" applyAlignment="1"/>
    <xf numFmtId="3" fontId="1" fillId="5" borderId="0" xfId="0" applyNumberFormat="1" applyFont="1" applyFill="1" applyBorder="1" applyAlignment="1"/>
    <xf numFmtId="0" fontId="0" fillId="0" borderId="1" xfId="0" applyBorder="1" applyAlignment="1"/>
    <xf numFmtId="3" fontId="1" fillId="0" borderId="0" xfId="0" applyNumberFormat="1" applyFont="1" applyBorder="1" applyAlignment="1"/>
    <xf numFmtId="3" fontId="1" fillId="0" borderId="1" xfId="0" applyNumberFormat="1" applyFont="1" applyBorder="1" applyAlignment="1"/>
    <xf numFmtId="3" fontId="1" fillId="5" borderId="10" xfId="0" applyNumberFormat="1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3" borderId="11" xfId="0" applyFont="1" applyFill="1" applyBorder="1" applyAlignment="1"/>
    <xf numFmtId="3" fontId="0" fillId="0" borderId="12" xfId="0" applyNumberFormat="1" applyBorder="1" applyAlignment="1"/>
    <xf numFmtId="0" fontId="4" fillId="6" borderId="1" xfId="0" applyFont="1" applyFill="1" applyBorder="1" applyAlignment="1">
      <alignment horizontal="center" wrapText="1"/>
    </xf>
    <xf numFmtId="3" fontId="0" fillId="4" borderId="12" xfId="0" applyNumberFormat="1" applyFill="1" applyBorder="1" applyAlignment="1"/>
    <xf numFmtId="0" fontId="1" fillId="5" borderId="11" xfId="0" applyFont="1" applyFill="1" applyBorder="1" applyAlignment="1"/>
    <xf numFmtId="0" fontId="3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1" xfId="0" applyFont="1" applyFill="1" applyBorder="1" applyAlignment="1"/>
    <xf numFmtId="0" fontId="4" fillId="2" borderId="10" xfId="0" applyFont="1" applyFill="1" applyBorder="1" applyAlignment="1">
      <alignment wrapText="1"/>
    </xf>
    <xf numFmtId="3" fontId="0" fillId="0" borderId="11" xfId="0" applyNumberFormat="1" applyBorder="1" applyAlignment="1"/>
    <xf numFmtId="1" fontId="0" fillId="7" borderId="0" xfId="0" applyNumberFormat="1" applyFill="1" applyAlignment="1">
      <alignment horizontal="center"/>
    </xf>
    <xf numFmtId="1" fontId="0" fillId="7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workbookViewId="0">
      <pane ySplit="3" topLeftCell="A151" activePane="bottomLeft" state="frozen"/>
      <selection pane="bottomLeft" activeCell="A77" sqref="A77"/>
    </sheetView>
  </sheetViews>
  <sheetFormatPr defaultRowHeight="11.25" x14ac:dyDescent="0.2"/>
  <cols>
    <col min="1" max="1" width="64.5" customWidth="1"/>
    <col min="2" max="2" width="21.1640625" hidden="1" customWidth="1"/>
    <col min="3" max="3" width="1.33203125" style="28" hidden="1" customWidth="1"/>
    <col min="4" max="4" width="1" style="28" hidden="1" customWidth="1"/>
    <col min="5" max="5" width="0.33203125" style="4" customWidth="1"/>
    <col min="6" max="6" width="21.83203125" style="41" customWidth="1"/>
  </cols>
  <sheetData>
    <row r="1" spans="1:6" ht="15.75" x14ac:dyDescent="0.2">
      <c r="A1" s="2" t="s">
        <v>38</v>
      </c>
      <c r="B1" s="23"/>
      <c r="C1" s="28" t="s">
        <v>102</v>
      </c>
      <c r="D1" s="28">
        <v>18000</v>
      </c>
    </row>
    <row r="2" spans="1:6" ht="15" x14ac:dyDescent="0.2">
      <c r="A2" s="58" t="s">
        <v>37</v>
      </c>
      <c r="B2" s="59"/>
    </row>
    <row r="3" spans="1:6" ht="15.75" thickBot="1" x14ac:dyDescent="0.25">
      <c r="A3" s="60" t="s">
        <v>58</v>
      </c>
      <c r="B3" s="61"/>
      <c r="C3" s="28" t="s">
        <v>231</v>
      </c>
      <c r="D3" s="28" t="s">
        <v>230</v>
      </c>
      <c r="E3" s="4" t="s">
        <v>101</v>
      </c>
      <c r="F3" s="41" t="s">
        <v>320</v>
      </c>
    </row>
    <row r="4" spans="1:6" ht="15" x14ac:dyDescent="0.2">
      <c r="A4" s="50" t="s">
        <v>176</v>
      </c>
      <c r="B4" s="51"/>
      <c r="C4" s="27"/>
      <c r="D4" s="27"/>
      <c r="E4" s="5"/>
      <c r="F4" s="42"/>
    </row>
    <row r="5" spans="1:6" ht="12.75" x14ac:dyDescent="0.2">
      <c r="A5" s="1" t="s">
        <v>276</v>
      </c>
      <c r="B5" s="3"/>
      <c r="C5" s="27"/>
      <c r="D5" s="27">
        <v>3.24</v>
      </c>
      <c r="E5" s="5">
        <f>D5/100*18000*1.33</f>
        <v>775.65600000000006</v>
      </c>
      <c r="F5" s="42">
        <f>E5*1.7</f>
        <v>1318.6152</v>
      </c>
    </row>
    <row r="6" spans="1:6" ht="12.75" x14ac:dyDescent="0.2">
      <c r="A6" s="1" t="s">
        <v>3</v>
      </c>
      <c r="B6" s="3"/>
      <c r="C6" s="27">
        <v>6</v>
      </c>
      <c r="D6" s="27" t="s">
        <v>229</v>
      </c>
      <c r="E6" s="5"/>
      <c r="F6" s="42">
        <v>3397</v>
      </c>
    </row>
    <row r="7" spans="1:6" ht="12.75" x14ac:dyDescent="0.2">
      <c r="A7" s="1" t="s">
        <v>4</v>
      </c>
      <c r="B7" s="3"/>
      <c r="C7" s="27"/>
      <c r="D7" s="27">
        <v>6.43</v>
      </c>
      <c r="E7" s="5">
        <f>D7/100*18000*1.33</f>
        <v>1539.3419999999999</v>
      </c>
      <c r="F7" s="42">
        <f>E7*1.7</f>
        <v>2616.8813999999998</v>
      </c>
    </row>
    <row r="8" spans="1:6" ht="15" customHeight="1" x14ac:dyDescent="0.2">
      <c r="A8" s="45" t="s">
        <v>53</v>
      </c>
      <c r="B8" s="49"/>
      <c r="C8" s="27"/>
      <c r="D8" s="27"/>
      <c r="E8" s="5"/>
      <c r="F8" s="43"/>
    </row>
    <row r="9" spans="1:6" ht="12.75" x14ac:dyDescent="0.2">
      <c r="A9" s="1" t="s">
        <v>166</v>
      </c>
      <c r="B9" s="3"/>
      <c r="C9" s="27"/>
      <c r="D9" s="27">
        <v>1.93</v>
      </c>
      <c r="E9" s="5">
        <f>D9/100*18000*1.33</f>
        <v>462.04199999999997</v>
      </c>
      <c r="F9" s="42">
        <f t="shared" ref="F9:F19" si="0">E9*1.7</f>
        <v>785.4713999999999</v>
      </c>
    </row>
    <row r="10" spans="1:6" ht="12.75" x14ac:dyDescent="0.2">
      <c r="A10" s="1" t="s">
        <v>167</v>
      </c>
      <c r="B10" s="3"/>
      <c r="C10" s="27"/>
      <c r="D10" s="27">
        <v>2.36</v>
      </c>
      <c r="E10" s="5">
        <f t="shared" ref="E10:E19" si="1">D10/100*18000*1.33</f>
        <v>564.98400000000004</v>
      </c>
      <c r="F10" s="42">
        <f t="shared" si="0"/>
        <v>960.47280000000001</v>
      </c>
    </row>
    <row r="11" spans="1:6" ht="12.75" x14ac:dyDescent="0.2">
      <c r="A11" s="1" t="s">
        <v>168</v>
      </c>
      <c r="B11" s="3"/>
      <c r="C11" s="27"/>
      <c r="D11" s="27">
        <v>2.2799999999999998</v>
      </c>
      <c r="E11" s="5">
        <f t="shared" si="1"/>
        <v>545.83199999999999</v>
      </c>
      <c r="F11" s="42">
        <f t="shared" si="0"/>
        <v>927.9144</v>
      </c>
    </row>
    <row r="12" spans="1:6" ht="12.75" x14ac:dyDescent="0.2">
      <c r="A12" s="1" t="s">
        <v>169</v>
      </c>
      <c r="B12" s="3"/>
      <c r="C12" s="27"/>
      <c r="D12" s="27">
        <v>2.54</v>
      </c>
      <c r="E12" s="5">
        <f t="shared" si="1"/>
        <v>608.07600000000002</v>
      </c>
      <c r="F12" s="42">
        <f t="shared" si="0"/>
        <v>1033.7292</v>
      </c>
    </row>
    <row r="13" spans="1:6" ht="12.75" x14ac:dyDescent="0.2">
      <c r="A13" s="1" t="s">
        <v>170</v>
      </c>
      <c r="B13" s="3"/>
      <c r="C13" s="27"/>
      <c r="D13" s="27">
        <v>2.86</v>
      </c>
      <c r="E13" s="5">
        <f t="shared" si="1"/>
        <v>684.68399999999997</v>
      </c>
      <c r="F13" s="42">
        <f t="shared" si="0"/>
        <v>1163.9628</v>
      </c>
    </row>
    <row r="14" spans="1:6" ht="12.75" x14ac:dyDescent="0.2">
      <c r="A14" s="1" t="s">
        <v>171</v>
      </c>
      <c r="B14" s="3"/>
      <c r="C14" s="27"/>
      <c r="D14" s="27">
        <v>1.45</v>
      </c>
      <c r="E14" s="5">
        <f t="shared" si="1"/>
        <v>347.13</v>
      </c>
      <c r="F14" s="42">
        <f t="shared" si="0"/>
        <v>590.12099999999998</v>
      </c>
    </row>
    <row r="15" spans="1:6" ht="12.75" x14ac:dyDescent="0.2">
      <c r="A15" s="1" t="s">
        <v>172</v>
      </c>
      <c r="B15" s="3"/>
      <c r="C15" s="27"/>
      <c r="D15" s="27">
        <v>1.4</v>
      </c>
      <c r="E15" s="5">
        <f t="shared" si="1"/>
        <v>335.15999999999997</v>
      </c>
      <c r="F15" s="42">
        <f t="shared" si="0"/>
        <v>569.77199999999993</v>
      </c>
    </row>
    <row r="16" spans="1:6" ht="12.75" x14ac:dyDescent="0.2">
      <c r="A16" s="1" t="s">
        <v>173</v>
      </c>
      <c r="B16" s="3"/>
      <c r="C16" s="27"/>
      <c r="D16" s="27">
        <v>1.59</v>
      </c>
      <c r="E16" s="5">
        <f t="shared" si="1"/>
        <v>380.64600000000002</v>
      </c>
      <c r="F16" s="42">
        <f t="shared" si="0"/>
        <v>647.09820000000002</v>
      </c>
    </row>
    <row r="17" spans="1:6" ht="12.75" x14ac:dyDescent="0.2">
      <c r="A17" s="1" t="s">
        <v>174</v>
      </c>
      <c r="B17" s="12"/>
      <c r="C17" s="27"/>
      <c r="D17" s="27">
        <v>5.44</v>
      </c>
      <c r="E17" s="5">
        <f t="shared" si="1"/>
        <v>1302.3360000000002</v>
      </c>
      <c r="F17" s="42">
        <f t="shared" si="0"/>
        <v>2213.9712000000004</v>
      </c>
    </row>
    <row r="18" spans="1:6" ht="12.75" x14ac:dyDescent="0.2">
      <c r="A18" s="1" t="s">
        <v>165</v>
      </c>
      <c r="B18" s="12"/>
      <c r="C18" s="27"/>
      <c r="D18" s="27">
        <v>5.31</v>
      </c>
      <c r="E18" s="5">
        <f t="shared" si="1"/>
        <v>1271.2139999999999</v>
      </c>
      <c r="F18" s="42">
        <f t="shared" si="0"/>
        <v>2161.0637999999999</v>
      </c>
    </row>
    <row r="19" spans="1:6" ht="12.75" x14ac:dyDescent="0.2">
      <c r="A19" s="1" t="s">
        <v>175</v>
      </c>
      <c r="B19" s="12"/>
      <c r="C19" s="27"/>
      <c r="D19" s="27">
        <v>5.18</v>
      </c>
      <c r="E19" s="5">
        <f t="shared" si="1"/>
        <v>1240.0920000000001</v>
      </c>
      <c r="F19" s="42">
        <f t="shared" si="0"/>
        <v>2108.1564000000003</v>
      </c>
    </row>
    <row r="20" spans="1:6" ht="15" customHeight="1" x14ac:dyDescent="0.2">
      <c r="A20" s="45" t="s">
        <v>54</v>
      </c>
      <c r="B20" s="49"/>
      <c r="C20" s="27"/>
      <c r="D20" s="27"/>
      <c r="E20" s="5"/>
      <c r="F20" s="42"/>
    </row>
    <row r="21" spans="1:6" ht="12.75" x14ac:dyDescent="0.2">
      <c r="A21" s="6" t="s">
        <v>55</v>
      </c>
      <c r="B21" s="7"/>
      <c r="C21" s="27"/>
      <c r="D21" s="27">
        <v>0.93</v>
      </c>
      <c r="E21" s="5">
        <f>D21/100*18000*1.33</f>
        <v>222.64200000000002</v>
      </c>
      <c r="F21" s="42">
        <f>E21*1.7</f>
        <v>378.49140000000006</v>
      </c>
    </row>
    <row r="22" spans="1:6" ht="12.75" customHeight="1" x14ac:dyDescent="0.2">
      <c r="A22" s="6" t="s">
        <v>56</v>
      </c>
      <c r="B22" s="7"/>
      <c r="C22" s="27"/>
      <c r="D22" s="27">
        <v>0.98</v>
      </c>
      <c r="E22" s="5">
        <f t="shared" ref="E22:E23" si="2">D22/100*18000*1.33</f>
        <v>234.61200000000002</v>
      </c>
      <c r="F22" s="42">
        <f>E22*1.7</f>
        <v>398.84040000000005</v>
      </c>
    </row>
    <row r="23" spans="1:6" ht="12.75" customHeight="1" x14ac:dyDescent="0.2">
      <c r="A23" s="6" t="s">
        <v>57</v>
      </c>
      <c r="B23" s="7"/>
      <c r="C23" s="27"/>
      <c r="D23" s="27">
        <v>1.63</v>
      </c>
      <c r="E23" s="5">
        <f t="shared" si="2"/>
        <v>390.22199999999998</v>
      </c>
      <c r="F23" s="42">
        <f>E23*1.7</f>
        <v>663.37739999999997</v>
      </c>
    </row>
    <row r="24" spans="1:6" ht="12" customHeight="1" x14ac:dyDescent="0.2">
      <c r="A24" s="45" t="s">
        <v>60</v>
      </c>
      <c r="B24" s="49"/>
      <c r="C24" s="27"/>
      <c r="D24" s="27"/>
      <c r="E24" s="5"/>
      <c r="F24" s="42"/>
    </row>
    <row r="25" spans="1:6" ht="12.75" x14ac:dyDescent="0.2">
      <c r="A25" s="6" t="s">
        <v>61</v>
      </c>
      <c r="B25" s="8"/>
      <c r="C25" s="27"/>
      <c r="D25" s="27">
        <v>0.83</v>
      </c>
      <c r="E25" s="5">
        <f>D25/100*18000*1.33</f>
        <v>198.70200000000003</v>
      </c>
      <c r="F25" s="42">
        <f>E25*1.7</f>
        <v>337.79340000000002</v>
      </c>
    </row>
    <row r="26" spans="1:6" ht="12.75" x14ac:dyDescent="0.2">
      <c r="A26" s="6" t="s">
        <v>62</v>
      </c>
      <c r="B26" s="8"/>
      <c r="C26" s="27"/>
      <c r="D26" s="27">
        <v>0.9</v>
      </c>
      <c r="E26" s="5">
        <f t="shared" ref="E26:E27" si="3">D26/100*18000*1.33</f>
        <v>215.46000000000004</v>
      </c>
      <c r="F26" s="42">
        <f>E26*1.7</f>
        <v>366.28200000000004</v>
      </c>
    </row>
    <row r="27" spans="1:6" ht="12.75" x14ac:dyDescent="0.2">
      <c r="A27" s="6" t="s">
        <v>277</v>
      </c>
      <c r="B27" s="8"/>
      <c r="C27" s="27"/>
      <c r="D27" s="27">
        <v>1.58</v>
      </c>
      <c r="E27" s="5">
        <f t="shared" si="3"/>
        <v>378.25200000000007</v>
      </c>
      <c r="F27" s="42">
        <f>E27*1.7</f>
        <v>643.02840000000015</v>
      </c>
    </row>
    <row r="28" spans="1:6" ht="15" x14ac:dyDescent="0.2">
      <c r="A28" s="45" t="s">
        <v>42</v>
      </c>
      <c r="B28" s="49"/>
      <c r="C28" s="27"/>
      <c r="D28" s="27"/>
      <c r="E28" s="5"/>
      <c r="F28" s="42"/>
    </row>
    <row r="29" spans="1:6" ht="12.75" x14ac:dyDescent="0.2">
      <c r="A29" s="1" t="s">
        <v>5</v>
      </c>
      <c r="B29" s="3"/>
      <c r="C29" s="27"/>
      <c r="D29" s="27">
        <v>2.6</v>
      </c>
      <c r="E29" s="5">
        <f>D29/100*18000*1.33</f>
        <v>622.44000000000005</v>
      </c>
      <c r="F29" s="42">
        <f>E29*1.7</f>
        <v>1058.1480000000001</v>
      </c>
    </row>
    <row r="30" spans="1:6" ht="12.75" x14ac:dyDescent="0.2">
      <c r="A30" s="1" t="s">
        <v>278</v>
      </c>
      <c r="B30" s="3"/>
      <c r="C30" s="27"/>
      <c r="D30" s="27">
        <v>3.66</v>
      </c>
      <c r="E30" s="5">
        <f t="shared" ref="E30:E33" si="4">D30/100*18000*1.33</f>
        <v>876.20399999999995</v>
      </c>
      <c r="F30" s="42">
        <f>E30*1.7</f>
        <v>1489.5467999999998</v>
      </c>
    </row>
    <row r="31" spans="1:6" ht="12.75" x14ac:dyDescent="0.2">
      <c r="A31" s="1" t="s">
        <v>279</v>
      </c>
      <c r="B31" s="8"/>
      <c r="C31" s="35"/>
      <c r="D31" s="27">
        <v>4.0199999999999996</v>
      </c>
      <c r="E31" s="5">
        <f t="shared" si="4"/>
        <v>962.38799999999992</v>
      </c>
      <c r="F31" s="44">
        <f>E31*1.7</f>
        <v>1636.0595999999998</v>
      </c>
    </row>
    <row r="32" spans="1:6" ht="12.75" x14ac:dyDescent="0.2">
      <c r="A32" s="1" t="s">
        <v>280</v>
      </c>
      <c r="B32" s="3"/>
      <c r="C32" s="27"/>
      <c r="D32" s="27">
        <v>4.1100000000000003</v>
      </c>
      <c r="E32" s="5">
        <f t="shared" si="4"/>
        <v>983.9340000000002</v>
      </c>
      <c r="F32" s="42">
        <f>E32*1.7</f>
        <v>1672.6878000000004</v>
      </c>
    </row>
    <row r="33" spans="1:6" ht="12.75" x14ac:dyDescent="0.2">
      <c r="A33" s="1" t="s">
        <v>6</v>
      </c>
      <c r="B33" s="3"/>
      <c r="C33" s="27"/>
      <c r="D33" s="27">
        <v>4.7</v>
      </c>
      <c r="E33" s="5">
        <f t="shared" si="4"/>
        <v>1125.18</v>
      </c>
      <c r="F33" s="42">
        <f>E33*1.7</f>
        <v>1912.806</v>
      </c>
    </row>
    <row r="34" spans="1:6" ht="18" customHeight="1" x14ac:dyDescent="0.2">
      <c r="A34" s="45" t="s">
        <v>157</v>
      </c>
      <c r="B34" s="46"/>
      <c r="C34" s="46"/>
      <c r="D34" s="24"/>
      <c r="E34" s="14"/>
      <c r="F34" s="43"/>
    </row>
    <row r="35" spans="1:6" ht="12.75" x14ac:dyDescent="0.2">
      <c r="A35" s="1" t="s">
        <v>308</v>
      </c>
      <c r="B35" s="3"/>
      <c r="C35" s="27"/>
      <c r="D35" s="27"/>
      <c r="E35" s="5"/>
      <c r="F35" s="42"/>
    </row>
    <row r="36" spans="1:6" ht="12.75" x14ac:dyDescent="0.2">
      <c r="A36" s="1" t="s">
        <v>223</v>
      </c>
      <c r="B36" s="3"/>
      <c r="C36" s="27"/>
      <c r="D36" s="27">
        <v>0.36</v>
      </c>
      <c r="E36" s="5">
        <f>D36/100*18000*1.33</f>
        <v>86.183999999999997</v>
      </c>
      <c r="F36" s="42">
        <f>E36*1.7</f>
        <v>146.5128</v>
      </c>
    </row>
    <row r="37" spans="1:6" ht="12.75" x14ac:dyDescent="0.2">
      <c r="A37" s="1" t="s">
        <v>222</v>
      </c>
      <c r="B37" s="3"/>
      <c r="C37" s="27"/>
      <c r="D37" s="27">
        <v>0.43</v>
      </c>
      <c r="E37" s="5">
        <f>D37/100*18000*1.33</f>
        <v>102.94200000000001</v>
      </c>
      <c r="F37" s="42">
        <v>167</v>
      </c>
    </row>
    <row r="38" spans="1:6" ht="12.75" x14ac:dyDescent="0.2">
      <c r="A38" s="1" t="s">
        <v>317</v>
      </c>
      <c r="B38" s="3"/>
      <c r="C38" s="27"/>
      <c r="D38" s="27"/>
      <c r="E38" s="5"/>
      <c r="F38" s="42"/>
    </row>
    <row r="39" spans="1:6" ht="12.75" x14ac:dyDescent="0.2">
      <c r="A39" s="1" t="s">
        <v>7</v>
      </c>
      <c r="B39" s="3"/>
      <c r="C39" s="27"/>
      <c r="D39" s="27">
        <v>0.62</v>
      </c>
      <c r="E39" s="5">
        <f t="shared" ref="E39:E63" si="5">D39/100*18000*1.33</f>
        <v>148.428</v>
      </c>
      <c r="F39" s="42">
        <f t="shared" ref="F39:F58" si="6">E39*1.7</f>
        <v>252.32759999999999</v>
      </c>
    </row>
    <row r="40" spans="1:6" ht="12.75" x14ac:dyDescent="0.2">
      <c r="A40" s="1" t="s">
        <v>8</v>
      </c>
      <c r="B40" s="3"/>
      <c r="C40" s="27"/>
      <c r="D40" s="27">
        <v>0.7</v>
      </c>
      <c r="E40" s="5">
        <f t="shared" si="5"/>
        <v>167.57999999999998</v>
      </c>
      <c r="F40" s="42">
        <f t="shared" si="6"/>
        <v>284.88599999999997</v>
      </c>
    </row>
    <row r="41" spans="1:6" ht="12.75" x14ac:dyDescent="0.2">
      <c r="A41" s="1" t="s">
        <v>9</v>
      </c>
      <c r="B41" s="3"/>
      <c r="C41" s="27"/>
      <c r="D41" s="27">
        <v>0.79</v>
      </c>
      <c r="E41" s="5">
        <f t="shared" si="5"/>
        <v>189.12600000000003</v>
      </c>
      <c r="F41" s="42">
        <f t="shared" si="6"/>
        <v>321.51420000000007</v>
      </c>
    </row>
    <row r="42" spans="1:6" ht="12.75" x14ac:dyDescent="0.2">
      <c r="A42" s="1" t="s">
        <v>224</v>
      </c>
      <c r="B42" s="3"/>
      <c r="C42" s="27"/>
      <c r="D42" s="27">
        <v>0.85</v>
      </c>
      <c r="E42" s="5">
        <f t="shared" si="5"/>
        <v>203.49</v>
      </c>
      <c r="F42" s="42">
        <f t="shared" si="6"/>
        <v>345.93299999999999</v>
      </c>
    </row>
    <row r="43" spans="1:6" ht="12.75" x14ac:dyDescent="0.2">
      <c r="A43" s="1" t="s">
        <v>120</v>
      </c>
      <c r="B43" s="3"/>
      <c r="C43" s="27"/>
      <c r="D43" s="27">
        <v>0.92</v>
      </c>
      <c r="E43" s="5">
        <f t="shared" si="5"/>
        <v>220.24799999999999</v>
      </c>
      <c r="F43" s="42">
        <f t="shared" si="6"/>
        <v>374.42159999999996</v>
      </c>
    </row>
    <row r="44" spans="1:6" ht="12.75" x14ac:dyDescent="0.2">
      <c r="A44" s="1" t="s">
        <v>225</v>
      </c>
      <c r="B44" s="3"/>
      <c r="C44" s="27"/>
      <c r="D44" s="27">
        <v>1.02</v>
      </c>
      <c r="E44" s="5">
        <f t="shared" si="5"/>
        <v>244.18800000000005</v>
      </c>
      <c r="F44" s="42">
        <f t="shared" si="6"/>
        <v>415.11960000000005</v>
      </c>
    </row>
    <row r="45" spans="1:6" ht="12.75" x14ac:dyDescent="0.2">
      <c r="A45" s="1" t="s">
        <v>10</v>
      </c>
      <c r="B45" s="3"/>
      <c r="C45" s="27"/>
      <c r="D45" s="27">
        <v>1.32</v>
      </c>
      <c r="E45" s="5">
        <f t="shared" si="5"/>
        <v>316.00799999999998</v>
      </c>
      <c r="F45" s="42">
        <f t="shared" si="6"/>
        <v>537.21359999999993</v>
      </c>
    </row>
    <row r="46" spans="1:6" ht="12.75" x14ac:dyDescent="0.2">
      <c r="A46" s="1" t="s">
        <v>121</v>
      </c>
      <c r="B46" s="3"/>
      <c r="C46" s="27"/>
      <c r="D46" s="27">
        <v>1.51</v>
      </c>
      <c r="E46" s="5">
        <f t="shared" si="5"/>
        <v>361.49400000000003</v>
      </c>
      <c r="F46" s="42">
        <f t="shared" si="6"/>
        <v>614.53980000000001</v>
      </c>
    </row>
    <row r="47" spans="1:6" ht="13.5" customHeight="1" x14ac:dyDescent="0.2">
      <c r="A47" s="1" t="s">
        <v>11</v>
      </c>
      <c r="B47" s="3"/>
      <c r="C47" s="27"/>
      <c r="D47" s="27">
        <v>1.08</v>
      </c>
      <c r="E47" s="5">
        <f t="shared" si="5"/>
        <v>258.55200000000002</v>
      </c>
      <c r="F47" s="42">
        <f t="shared" si="6"/>
        <v>439.53840000000002</v>
      </c>
    </row>
    <row r="48" spans="1:6" ht="12.75" x14ac:dyDescent="0.2">
      <c r="A48" s="1" t="s">
        <v>12</v>
      </c>
      <c r="B48" s="3"/>
      <c r="C48" s="27"/>
      <c r="D48" s="27">
        <v>1.1599999999999999</v>
      </c>
      <c r="E48" s="5">
        <f t="shared" si="5"/>
        <v>277.70400000000001</v>
      </c>
      <c r="F48" s="42">
        <f t="shared" si="6"/>
        <v>472.09679999999997</v>
      </c>
    </row>
    <row r="49" spans="1:6" ht="12.75" x14ac:dyDescent="0.2">
      <c r="A49" s="1" t="s">
        <v>155</v>
      </c>
      <c r="B49" s="3"/>
      <c r="C49" s="27"/>
      <c r="D49" s="27">
        <v>1.29</v>
      </c>
      <c r="E49" s="5">
        <f t="shared" si="5"/>
        <v>308.82600000000002</v>
      </c>
      <c r="F49" s="42">
        <f t="shared" si="6"/>
        <v>525.00419999999997</v>
      </c>
    </row>
    <row r="50" spans="1:6" ht="12.75" x14ac:dyDescent="0.2">
      <c r="A50" s="1" t="s">
        <v>13</v>
      </c>
      <c r="B50" s="3"/>
      <c r="C50" s="27"/>
      <c r="D50" s="27">
        <v>1.43</v>
      </c>
      <c r="E50" s="5">
        <f t="shared" si="5"/>
        <v>342.34199999999998</v>
      </c>
      <c r="F50" s="42">
        <f t="shared" si="6"/>
        <v>581.98140000000001</v>
      </c>
    </row>
    <row r="51" spans="1:6" ht="12.75" x14ac:dyDescent="0.2">
      <c r="A51" s="1" t="s">
        <v>226</v>
      </c>
      <c r="B51" s="3"/>
      <c r="C51" s="27"/>
      <c r="D51" s="27">
        <v>1.48</v>
      </c>
      <c r="E51" s="5">
        <f t="shared" si="5"/>
        <v>354.31200000000007</v>
      </c>
      <c r="F51" s="42">
        <f t="shared" si="6"/>
        <v>602.33040000000005</v>
      </c>
    </row>
    <row r="52" spans="1:6" ht="12.75" x14ac:dyDescent="0.2">
      <c r="A52" s="1" t="s">
        <v>28</v>
      </c>
      <c r="B52" s="3"/>
      <c r="C52" s="27"/>
      <c r="D52" s="27">
        <v>1.65</v>
      </c>
      <c r="E52" s="5">
        <f t="shared" si="5"/>
        <v>395.01000000000005</v>
      </c>
      <c r="F52" s="42">
        <f t="shared" si="6"/>
        <v>671.51700000000005</v>
      </c>
    </row>
    <row r="53" spans="1:6" ht="12.75" x14ac:dyDescent="0.2">
      <c r="A53" s="1" t="s">
        <v>14</v>
      </c>
      <c r="B53" s="3"/>
      <c r="C53" s="27"/>
      <c r="D53" s="27">
        <v>1.84</v>
      </c>
      <c r="E53" s="5">
        <f t="shared" si="5"/>
        <v>440.49599999999998</v>
      </c>
      <c r="F53" s="42">
        <f t="shared" si="6"/>
        <v>748.84319999999991</v>
      </c>
    </row>
    <row r="54" spans="1:6" ht="12.75" x14ac:dyDescent="0.2">
      <c r="A54" s="1" t="s">
        <v>15</v>
      </c>
      <c r="B54" s="3"/>
      <c r="C54" s="27"/>
      <c r="D54" s="27">
        <v>2.0499999999999998</v>
      </c>
      <c r="E54" s="5">
        <f t="shared" si="5"/>
        <v>490.76999999999992</v>
      </c>
      <c r="F54" s="42">
        <f t="shared" si="6"/>
        <v>834.30899999999986</v>
      </c>
    </row>
    <row r="55" spans="1:6" ht="12.75" x14ac:dyDescent="0.2">
      <c r="A55" s="1" t="s">
        <v>16</v>
      </c>
      <c r="B55" s="3"/>
      <c r="C55" s="27"/>
      <c r="D55" s="27">
        <v>2.44</v>
      </c>
      <c r="E55" s="5">
        <f t="shared" si="5"/>
        <v>584.13599999999997</v>
      </c>
      <c r="F55" s="42">
        <f t="shared" si="6"/>
        <v>993.0311999999999</v>
      </c>
    </row>
    <row r="56" spans="1:6" ht="12.75" x14ac:dyDescent="0.2">
      <c r="A56" s="1" t="s">
        <v>17</v>
      </c>
      <c r="B56" s="3"/>
      <c r="C56" s="27"/>
      <c r="D56" s="27">
        <v>2.74</v>
      </c>
      <c r="E56" s="5">
        <f t="shared" si="5"/>
        <v>655.95600000000002</v>
      </c>
      <c r="F56" s="42">
        <f t="shared" si="6"/>
        <v>1115.1251999999999</v>
      </c>
    </row>
    <row r="57" spans="1:6" ht="12.75" x14ac:dyDescent="0.2">
      <c r="A57" s="1" t="s">
        <v>18</v>
      </c>
      <c r="B57" s="3"/>
      <c r="C57" s="27"/>
      <c r="D57" s="27">
        <v>3.12</v>
      </c>
      <c r="E57" s="5">
        <f t="shared" si="5"/>
        <v>746.92800000000011</v>
      </c>
      <c r="F57" s="42">
        <f t="shared" si="6"/>
        <v>1269.7776000000001</v>
      </c>
    </row>
    <row r="58" spans="1:6" ht="12.75" x14ac:dyDescent="0.2">
      <c r="A58" s="1" t="s">
        <v>20</v>
      </c>
      <c r="B58" s="3"/>
      <c r="C58" s="27"/>
      <c r="D58" s="27">
        <v>3.22</v>
      </c>
      <c r="E58" s="5">
        <f t="shared" si="5"/>
        <v>770.86800000000005</v>
      </c>
      <c r="F58" s="42">
        <f t="shared" si="6"/>
        <v>1310.4756</v>
      </c>
    </row>
    <row r="59" spans="1:6" ht="12.75" x14ac:dyDescent="0.2">
      <c r="A59" s="1" t="s">
        <v>235</v>
      </c>
      <c r="B59" s="3"/>
      <c r="C59" s="27"/>
      <c r="D59" s="27">
        <v>3.79</v>
      </c>
      <c r="E59" s="5">
        <f t="shared" si="5"/>
        <v>907.32600000000014</v>
      </c>
      <c r="F59" s="44">
        <v>1636</v>
      </c>
    </row>
    <row r="60" spans="1:6" ht="12.75" x14ac:dyDescent="0.2">
      <c r="A60" s="1" t="s">
        <v>19</v>
      </c>
      <c r="B60" s="3"/>
      <c r="C60" s="27"/>
      <c r="D60" s="27">
        <v>4.07</v>
      </c>
      <c r="E60" s="5">
        <f t="shared" si="5"/>
        <v>974.35800000000006</v>
      </c>
      <c r="F60" s="42">
        <f>E60*1.7</f>
        <v>1656.4086</v>
      </c>
    </row>
    <row r="61" spans="1:6" ht="12.75" x14ac:dyDescent="0.2">
      <c r="A61" s="1" t="s">
        <v>32</v>
      </c>
      <c r="B61" s="3"/>
      <c r="C61" s="27"/>
      <c r="D61" s="27">
        <v>4.88</v>
      </c>
      <c r="E61" s="5">
        <f t="shared" si="5"/>
        <v>1168.2719999999999</v>
      </c>
      <c r="F61" s="42">
        <f>E61*1.7</f>
        <v>1986.0623999999998</v>
      </c>
    </row>
    <row r="62" spans="1:6" ht="12.75" x14ac:dyDescent="0.2">
      <c r="A62" s="1" t="s">
        <v>177</v>
      </c>
      <c r="B62" s="12"/>
      <c r="C62" s="27"/>
      <c r="D62" s="27">
        <v>5.57</v>
      </c>
      <c r="E62" s="5">
        <f t="shared" si="5"/>
        <v>1333.4580000000001</v>
      </c>
      <c r="F62" s="42">
        <f>E62*1.7</f>
        <v>2266.8786</v>
      </c>
    </row>
    <row r="63" spans="1:6" ht="12.75" x14ac:dyDescent="0.2">
      <c r="A63" s="1" t="s">
        <v>178</v>
      </c>
      <c r="B63" s="12"/>
      <c r="C63" s="27"/>
      <c r="D63" s="27">
        <v>6.98</v>
      </c>
      <c r="E63" s="5">
        <f t="shared" si="5"/>
        <v>1671.0120000000002</v>
      </c>
      <c r="F63" s="42">
        <f>E63*1.7</f>
        <v>2840.7204000000002</v>
      </c>
    </row>
    <row r="64" spans="1:6" ht="15" x14ac:dyDescent="0.2">
      <c r="A64" s="45" t="s">
        <v>43</v>
      </c>
      <c r="B64" s="49"/>
      <c r="C64" s="29"/>
      <c r="D64" s="29"/>
      <c r="E64" s="19"/>
      <c r="F64" s="43" t="s">
        <v>238</v>
      </c>
    </row>
    <row r="65" spans="1:6" ht="12.75" x14ac:dyDescent="0.2">
      <c r="A65" s="1" t="s">
        <v>318</v>
      </c>
      <c r="B65" s="3"/>
      <c r="C65" s="27"/>
      <c r="D65" s="27"/>
      <c r="E65" s="5"/>
      <c r="F65" s="42"/>
    </row>
    <row r="66" spans="1:6" ht="12.75" x14ac:dyDescent="0.2">
      <c r="A66" s="1" t="s">
        <v>7</v>
      </c>
      <c r="B66" s="3"/>
      <c r="C66" s="27"/>
      <c r="D66" s="27">
        <v>0.49</v>
      </c>
      <c r="E66" s="5">
        <f>D66/100*18000*1.33</f>
        <v>117.30600000000001</v>
      </c>
      <c r="F66" s="42">
        <f t="shared" ref="F66:F85" si="7">E66*1.7</f>
        <v>199.42020000000002</v>
      </c>
    </row>
    <row r="67" spans="1:6" ht="12.75" x14ac:dyDescent="0.2">
      <c r="A67" s="1" t="s">
        <v>21</v>
      </c>
      <c r="B67" s="3"/>
      <c r="C67" s="27"/>
      <c r="D67" s="27">
        <v>0.59</v>
      </c>
      <c r="E67" s="5">
        <f t="shared" ref="E67:E87" si="8">D67/100*18000*1.33</f>
        <v>141.24600000000001</v>
      </c>
      <c r="F67" s="42">
        <f t="shared" si="7"/>
        <v>240.1182</v>
      </c>
    </row>
    <row r="68" spans="1:6" ht="12.75" x14ac:dyDescent="0.2">
      <c r="A68" s="1" t="s">
        <v>22</v>
      </c>
      <c r="B68" s="3"/>
      <c r="C68" s="27"/>
      <c r="D68" s="27">
        <v>0.75</v>
      </c>
      <c r="E68" s="5">
        <f t="shared" si="8"/>
        <v>179.55</v>
      </c>
      <c r="F68" s="42">
        <f t="shared" si="7"/>
        <v>305.23500000000001</v>
      </c>
    </row>
    <row r="69" spans="1:6" ht="12.75" x14ac:dyDescent="0.2">
      <c r="A69" s="1" t="s">
        <v>23</v>
      </c>
      <c r="B69" s="3"/>
      <c r="C69" s="27"/>
      <c r="D69" s="27">
        <v>0.84</v>
      </c>
      <c r="E69" s="5">
        <f t="shared" si="8"/>
        <v>201.096</v>
      </c>
      <c r="F69" s="42">
        <f t="shared" si="7"/>
        <v>341.86320000000001</v>
      </c>
    </row>
    <row r="70" spans="1:6" ht="12.75" x14ac:dyDescent="0.2">
      <c r="A70" s="1" t="s">
        <v>24</v>
      </c>
      <c r="B70" s="3"/>
      <c r="C70" s="27"/>
      <c r="D70" s="27">
        <v>0.97</v>
      </c>
      <c r="E70" s="5">
        <f t="shared" si="8"/>
        <v>232.21800000000002</v>
      </c>
      <c r="F70" s="42">
        <f t="shared" si="7"/>
        <v>394.7706</v>
      </c>
    </row>
    <row r="71" spans="1:6" ht="12.75" x14ac:dyDescent="0.2">
      <c r="A71" s="1" t="s">
        <v>25</v>
      </c>
      <c r="B71" s="3"/>
      <c r="C71" s="27"/>
      <c r="D71" s="27">
        <v>1.1399999999999999</v>
      </c>
      <c r="E71" s="5">
        <f t="shared" si="8"/>
        <v>272.916</v>
      </c>
      <c r="F71" s="42">
        <f t="shared" si="7"/>
        <v>463.9572</v>
      </c>
    </row>
    <row r="72" spans="1:6" ht="12.75" x14ac:dyDescent="0.2">
      <c r="A72" s="1" t="s">
        <v>26</v>
      </c>
      <c r="B72" s="3"/>
      <c r="C72" s="27"/>
      <c r="D72" s="27">
        <v>1.41</v>
      </c>
      <c r="E72" s="5">
        <f t="shared" si="8"/>
        <v>337.55399999999997</v>
      </c>
      <c r="F72" s="42">
        <f t="shared" si="7"/>
        <v>573.84179999999992</v>
      </c>
    </row>
    <row r="73" spans="1:6" ht="12.75" x14ac:dyDescent="0.2">
      <c r="A73" s="1" t="s">
        <v>27</v>
      </c>
      <c r="B73" s="3"/>
      <c r="C73" s="27"/>
      <c r="D73" s="27">
        <v>1.5</v>
      </c>
      <c r="E73" s="5">
        <f t="shared" si="8"/>
        <v>359.1</v>
      </c>
      <c r="F73" s="42">
        <f t="shared" si="7"/>
        <v>610.47</v>
      </c>
    </row>
    <row r="74" spans="1:6" ht="12.75" x14ac:dyDescent="0.2">
      <c r="A74" s="1" t="s">
        <v>120</v>
      </c>
      <c r="B74" s="3"/>
      <c r="C74" s="27"/>
      <c r="D74" s="27">
        <v>0.7</v>
      </c>
      <c r="E74" s="5">
        <f t="shared" si="8"/>
        <v>167.57999999999998</v>
      </c>
      <c r="F74" s="42">
        <f t="shared" si="7"/>
        <v>284.88599999999997</v>
      </c>
    </row>
    <row r="75" spans="1:6" ht="12.75" x14ac:dyDescent="0.2">
      <c r="A75" s="1" t="s">
        <v>227</v>
      </c>
      <c r="B75" s="3"/>
      <c r="C75" s="27"/>
      <c r="D75" s="27">
        <v>0.9</v>
      </c>
      <c r="E75" s="5">
        <f t="shared" si="8"/>
        <v>215.46000000000004</v>
      </c>
      <c r="F75" s="42">
        <f t="shared" si="7"/>
        <v>366.28200000000004</v>
      </c>
    </row>
    <row r="76" spans="1:6" ht="12.75" x14ac:dyDescent="0.2">
      <c r="A76" s="1" t="s">
        <v>121</v>
      </c>
      <c r="B76" s="3"/>
      <c r="C76" s="27"/>
      <c r="D76" s="27">
        <v>1.4</v>
      </c>
      <c r="E76" s="5">
        <f t="shared" si="8"/>
        <v>335.15999999999997</v>
      </c>
      <c r="F76" s="42">
        <f t="shared" si="7"/>
        <v>569.77199999999993</v>
      </c>
    </row>
    <row r="77" spans="1:6" ht="12.75" x14ac:dyDescent="0.2">
      <c r="A77" s="1" t="s">
        <v>11</v>
      </c>
      <c r="B77" s="3"/>
      <c r="C77" s="27"/>
      <c r="D77" s="27">
        <v>0.79</v>
      </c>
      <c r="E77" s="5">
        <f t="shared" si="8"/>
        <v>189.12600000000003</v>
      </c>
      <c r="F77" s="42">
        <f t="shared" si="7"/>
        <v>321.51420000000007</v>
      </c>
    </row>
    <row r="78" spans="1:6" ht="12.75" x14ac:dyDescent="0.2">
      <c r="A78" s="1" t="s">
        <v>12</v>
      </c>
      <c r="B78" s="3"/>
      <c r="C78" s="27"/>
      <c r="D78" s="27">
        <v>0.88</v>
      </c>
      <c r="E78" s="5">
        <f t="shared" si="8"/>
        <v>210.67200000000003</v>
      </c>
      <c r="F78" s="42">
        <f t="shared" si="7"/>
        <v>358.14240000000001</v>
      </c>
    </row>
    <row r="79" spans="1:6" ht="12.75" x14ac:dyDescent="0.2">
      <c r="A79" s="1" t="s">
        <v>28</v>
      </c>
      <c r="B79" s="3"/>
      <c r="C79" s="27"/>
      <c r="D79" s="27">
        <v>1.33</v>
      </c>
      <c r="E79" s="5">
        <f t="shared" si="8"/>
        <v>318.40200000000004</v>
      </c>
      <c r="F79" s="42">
        <f t="shared" si="7"/>
        <v>541.28340000000003</v>
      </c>
    </row>
    <row r="80" spans="1:6" ht="12.75" x14ac:dyDescent="0.2">
      <c r="A80" s="1" t="s">
        <v>14</v>
      </c>
      <c r="B80" s="3"/>
      <c r="C80" s="27"/>
      <c r="D80" s="27">
        <v>1.48</v>
      </c>
      <c r="E80" s="5">
        <f t="shared" si="8"/>
        <v>354.31200000000007</v>
      </c>
      <c r="F80" s="42">
        <f t="shared" si="7"/>
        <v>602.33040000000005</v>
      </c>
    </row>
    <row r="81" spans="1:6" ht="12.75" x14ac:dyDescent="0.2">
      <c r="A81" s="1" t="s">
        <v>29</v>
      </c>
      <c r="B81" s="3"/>
      <c r="C81" s="27"/>
      <c r="D81" s="27">
        <v>1.9</v>
      </c>
      <c r="E81" s="5">
        <f t="shared" si="8"/>
        <v>454.86</v>
      </c>
      <c r="F81" s="42">
        <f t="shared" si="7"/>
        <v>773.26200000000006</v>
      </c>
    </row>
    <row r="82" spans="1:6" ht="12.75" x14ac:dyDescent="0.2">
      <c r="A82" s="1" t="s">
        <v>16</v>
      </c>
      <c r="B82" s="3"/>
      <c r="C82" s="27"/>
      <c r="D82" s="27">
        <v>1.98</v>
      </c>
      <c r="E82" s="5">
        <f t="shared" si="8"/>
        <v>474.012</v>
      </c>
      <c r="F82" s="42">
        <f t="shared" si="7"/>
        <v>805.82039999999995</v>
      </c>
    </row>
    <row r="83" spans="1:6" ht="12.75" x14ac:dyDescent="0.2">
      <c r="A83" s="1" t="s">
        <v>17</v>
      </c>
      <c r="B83" s="3"/>
      <c r="C83" s="27"/>
      <c r="D83" s="27">
        <v>2.37</v>
      </c>
      <c r="E83" s="5">
        <f t="shared" si="8"/>
        <v>567.37800000000004</v>
      </c>
      <c r="F83" s="42">
        <f t="shared" si="7"/>
        <v>964.54259999999999</v>
      </c>
    </row>
    <row r="84" spans="1:6" ht="12.75" x14ac:dyDescent="0.2">
      <c r="A84" s="1" t="s">
        <v>18</v>
      </c>
      <c r="B84" s="3"/>
      <c r="C84" s="27"/>
      <c r="D84" s="27">
        <v>2.9</v>
      </c>
      <c r="E84" s="5">
        <f t="shared" si="8"/>
        <v>694.26</v>
      </c>
      <c r="F84" s="42">
        <f t="shared" si="7"/>
        <v>1180.242</v>
      </c>
    </row>
    <row r="85" spans="1:6" ht="12.75" x14ac:dyDescent="0.2">
      <c r="A85" s="1" t="s">
        <v>122</v>
      </c>
      <c r="B85" s="3"/>
      <c r="C85" s="27"/>
      <c r="D85" s="27">
        <v>3.11</v>
      </c>
      <c r="E85" s="5">
        <f t="shared" si="8"/>
        <v>744.53399999999999</v>
      </c>
      <c r="F85" s="42">
        <f t="shared" si="7"/>
        <v>1265.7077999999999</v>
      </c>
    </row>
    <row r="86" spans="1:6" ht="12.75" x14ac:dyDescent="0.2">
      <c r="A86" s="1" t="s">
        <v>236</v>
      </c>
      <c r="B86" s="3"/>
      <c r="C86" s="27"/>
      <c r="D86" s="27">
        <v>3.58</v>
      </c>
      <c r="E86" s="5">
        <f t="shared" si="8"/>
        <v>857.05200000000002</v>
      </c>
      <c r="F86" s="44">
        <v>1636</v>
      </c>
    </row>
    <row r="87" spans="1:6" ht="12.75" x14ac:dyDescent="0.2">
      <c r="A87" s="1" t="s">
        <v>19</v>
      </c>
      <c r="B87" s="3"/>
      <c r="C87" s="27"/>
      <c r="D87" s="27">
        <v>3.82</v>
      </c>
      <c r="E87" s="5">
        <f t="shared" si="8"/>
        <v>914.50799999999992</v>
      </c>
      <c r="F87" s="42">
        <v>1721</v>
      </c>
    </row>
    <row r="88" spans="1:6" ht="15" customHeight="1" x14ac:dyDescent="0.2">
      <c r="A88" s="45" t="s">
        <v>135</v>
      </c>
      <c r="B88" s="49"/>
      <c r="C88" s="25"/>
      <c r="D88" s="25"/>
      <c r="E88" s="15"/>
      <c r="F88" s="43" t="s">
        <v>241</v>
      </c>
    </row>
    <row r="89" spans="1:6" ht="12.75" x14ac:dyDescent="0.2">
      <c r="A89" s="1" t="s">
        <v>232</v>
      </c>
      <c r="B89" s="3"/>
      <c r="C89" s="27"/>
      <c r="D89" s="27">
        <v>0.6</v>
      </c>
      <c r="E89" s="5">
        <f>D89/100*18000*1.33</f>
        <v>143.64000000000001</v>
      </c>
      <c r="F89" s="42">
        <f t="shared" ref="F89:F95" si="9">E89*3</f>
        <v>430.92000000000007</v>
      </c>
    </row>
    <row r="90" spans="1:6" ht="12.75" x14ac:dyDescent="0.2">
      <c r="A90" s="1" t="s">
        <v>123</v>
      </c>
      <c r="B90" s="3"/>
      <c r="C90" s="27"/>
      <c r="D90" s="27">
        <v>0.51</v>
      </c>
      <c r="E90" s="5">
        <f t="shared" ref="E90:E99" si="10">D90/100*18000*1.33</f>
        <v>122.09400000000002</v>
      </c>
      <c r="F90" s="42">
        <f t="shared" si="9"/>
        <v>366.28200000000004</v>
      </c>
    </row>
    <row r="91" spans="1:6" ht="12.75" x14ac:dyDescent="0.2">
      <c r="A91" s="1" t="s">
        <v>179</v>
      </c>
      <c r="B91" s="3"/>
      <c r="C91" s="27"/>
      <c r="D91" s="27">
        <v>0.86</v>
      </c>
      <c r="E91" s="5">
        <f t="shared" si="10"/>
        <v>205.88400000000001</v>
      </c>
      <c r="F91" s="42">
        <f t="shared" si="9"/>
        <v>617.65200000000004</v>
      </c>
    </row>
    <row r="92" spans="1:6" ht="12.75" x14ac:dyDescent="0.2">
      <c r="A92" s="1" t="s">
        <v>124</v>
      </c>
      <c r="B92" s="3"/>
      <c r="C92" s="27"/>
      <c r="D92" s="27">
        <v>0.84</v>
      </c>
      <c r="E92" s="5">
        <f t="shared" si="10"/>
        <v>201.096</v>
      </c>
      <c r="F92" s="42">
        <f t="shared" si="9"/>
        <v>603.28800000000001</v>
      </c>
    </row>
    <row r="93" spans="1:6" ht="12.75" x14ac:dyDescent="0.2">
      <c r="A93" s="1" t="s">
        <v>125</v>
      </c>
      <c r="B93" s="3"/>
      <c r="C93" s="27"/>
      <c r="D93" s="27">
        <v>1.1000000000000001</v>
      </c>
      <c r="E93" s="5">
        <f t="shared" si="10"/>
        <v>263.34000000000003</v>
      </c>
      <c r="F93" s="42">
        <f t="shared" si="9"/>
        <v>790.0200000000001</v>
      </c>
    </row>
    <row r="94" spans="1:6" ht="12.75" x14ac:dyDescent="0.2">
      <c r="A94" s="1" t="s">
        <v>228</v>
      </c>
      <c r="B94" s="3"/>
      <c r="C94" s="27"/>
      <c r="D94" s="27">
        <v>1.1399999999999999</v>
      </c>
      <c r="E94" s="5">
        <f t="shared" si="10"/>
        <v>272.916</v>
      </c>
      <c r="F94" s="42">
        <f t="shared" si="9"/>
        <v>818.74800000000005</v>
      </c>
    </row>
    <row r="95" spans="1:6" ht="12.75" x14ac:dyDescent="0.2">
      <c r="A95" s="1" t="s">
        <v>233</v>
      </c>
      <c r="B95" s="3"/>
      <c r="C95" s="27"/>
      <c r="D95" s="27">
        <v>1.32</v>
      </c>
      <c r="E95" s="5">
        <f t="shared" si="10"/>
        <v>316.00799999999998</v>
      </c>
      <c r="F95" s="42">
        <f t="shared" si="9"/>
        <v>948.02399999999989</v>
      </c>
    </row>
    <row r="96" spans="1:6" ht="12.75" x14ac:dyDescent="0.2">
      <c r="A96" s="1" t="s">
        <v>319</v>
      </c>
      <c r="B96" s="3"/>
      <c r="C96" s="27"/>
      <c r="D96" s="27"/>
      <c r="E96" s="5"/>
      <c r="F96" s="42"/>
    </row>
    <row r="97" spans="1:6" ht="12.75" x14ac:dyDescent="0.2">
      <c r="A97" s="1" t="s">
        <v>126</v>
      </c>
      <c r="B97" s="3"/>
      <c r="C97" s="27"/>
      <c r="D97" s="27">
        <v>1.4</v>
      </c>
      <c r="E97" s="5">
        <f t="shared" si="10"/>
        <v>335.15999999999997</v>
      </c>
      <c r="F97" s="42">
        <f>E97*3</f>
        <v>1005.4799999999999</v>
      </c>
    </row>
    <row r="98" spans="1:6" ht="12.75" x14ac:dyDescent="0.2">
      <c r="A98" s="1" t="s">
        <v>127</v>
      </c>
      <c r="B98" s="12"/>
      <c r="C98" s="27"/>
      <c r="D98" s="27">
        <v>2.12</v>
      </c>
      <c r="E98" s="5">
        <f t="shared" si="10"/>
        <v>507.52800000000008</v>
      </c>
      <c r="F98" s="42">
        <f>E98*3</f>
        <v>1522.5840000000003</v>
      </c>
    </row>
    <row r="99" spans="1:6" ht="12.75" x14ac:dyDescent="0.2">
      <c r="A99" s="1" t="s">
        <v>180</v>
      </c>
      <c r="B99" s="12"/>
      <c r="C99" s="27"/>
      <c r="D99" s="27">
        <v>2.74</v>
      </c>
      <c r="E99" s="5">
        <f t="shared" si="10"/>
        <v>655.95600000000002</v>
      </c>
      <c r="F99" s="42">
        <f>E99*3</f>
        <v>1967.8679999999999</v>
      </c>
    </row>
    <row r="100" spans="1:6" ht="15" customHeight="1" x14ac:dyDescent="0.2">
      <c r="A100" s="45" t="s">
        <v>282</v>
      </c>
      <c r="B100" s="49"/>
      <c r="C100" s="30"/>
      <c r="D100" s="30"/>
      <c r="E100" s="21"/>
      <c r="F100" s="43" t="s">
        <v>241</v>
      </c>
    </row>
    <row r="101" spans="1:6" ht="12.75" x14ac:dyDescent="0.2">
      <c r="A101" s="1" t="s">
        <v>283</v>
      </c>
      <c r="B101" s="12"/>
      <c r="C101" s="27"/>
      <c r="D101" s="31">
        <v>1.1599999999999999</v>
      </c>
      <c r="E101" s="5">
        <f>D101/100*18000*1.33</f>
        <v>277.70400000000001</v>
      </c>
      <c r="F101" s="42">
        <f>E101*3</f>
        <v>833.11200000000008</v>
      </c>
    </row>
    <row r="102" spans="1:6" ht="12.75" x14ac:dyDescent="0.2">
      <c r="A102" s="1" t="s">
        <v>133</v>
      </c>
      <c r="B102" s="12"/>
      <c r="C102" s="27"/>
      <c r="D102" s="31">
        <v>3.48</v>
      </c>
      <c r="E102" s="5">
        <f t="shared" ref="E102:E103" si="11">D102/100*18000*1.33</f>
        <v>833.11199999999997</v>
      </c>
      <c r="F102" s="42">
        <f>E102*2</f>
        <v>1666.2239999999999</v>
      </c>
    </row>
    <row r="103" spans="1:6" ht="12.75" x14ac:dyDescent="0.2">
      <c r="A103" s="18" t="s">
        <v>134</v>
      </c>
      <c r="B103" s="11"/>
      <c r="C103" s="36"/>
      <c r="D103" s="32">
        <v>67.13</v>
      </c>
      <c r="E103" s="5">
        <f t="shared" si="11"/>
        <v>16070.922</v>
      </c>
      <c r="F103" s="42">
        <f>E103*2.5</f>
        <v>40177.305</v>
      </c>
    </row>
    <row r="104" spans="1:6" ht="15" customHeight="1" x14ac:dyDescent="0.2">
      <c r="A104" s="52" t="s">
        <v>132</v>
      </c>
      <c r="B104" s="49"/>
      <c r="C104" s="25"/>
      <c r="D104" s="25"/>
      <c r="E104" s="15"/>
      <c r="F104" s="43" t="s">
        <v>158</v>
      </c>
    </row>
    <row r="105" spans="1:6" ht="15" x14ac:dyDescent="0.2">
      <c r="A105" s="6" t="s">
        <v>163</v>
      </c>
      <c r="B105" s="20"/>
      <c r="C105" s="33"/>
      <c r="D105" s="33">
        <v>1.83</v>
      </c>
      <c r="E105" s="5">
        <f>D105/100*18000*1.33</f>
        <v>438.10199999999998</v>
      </c>
      <c r="F105" s="42">
        <f>E105*3</f>
        <v>1314.306</v>
      </c>
    </row>
    <row r="106" spans="1:6" ht="15" x14ac:dyDescent="0.2">
      <c r="A106" s="6" t="s">
        <v>181</v>
      </c>
      <c r="B106" s="20"/>
      <c r="C106" s="33"/>
      <c r="D106" s="33">
        <v>1.62</v>
      </c>
      <c r="E106" s="5">
        <f>D106/100*18000*1.33</f>
        <v>387.82800000000003</v>
      </c>
      <c r="F106" s="42">
        <f>E106*3</f>
        <v>1163.4840000000002</v>
      </c>
    </row>
    <row r="107" spans="1:6" ht="15" x14ac:dyDescent="0.2">
      <c r="A107" s="52" t="s">
        <v>153</v>
      </c>
      <c r="B107" s="49"/>
      <c r="C107" s="25"/>
      <c r="D107" s="25"/>
      <c r="E107" s="15"/>
      <c r="F107" s="43" t="s">
        <v>158</v>
      </c>
    </row>
    <row r="108" spans="1:6" ht="15" x14ac:dyDescent="0.2">
      <c r="A108" s="6" t="s">
        <v>162</v>
      </c>
      <c r="B108" s="20"/>
      <c r="C108" s="33"/>
      <c r="D108" s="33">
        <v>7.74</v>
      </c>
      <c r="E108" s="5">
        <f>D108/100*18000*1.33</f>
        <v>1852.9560000000001</v>
      </c>
      <c r="F108" s="42">
        <f>E108*3</f>
        <v>5558.8680000000004</v>
      </c>
    </row>
    <row r="109" spans="1:6" ht="15" x14ac:dyDescent="0.2">
      <c r="A109" s="6" t="s">
        <v>164</v>
      </c>
      <c r="B109" s="20"/>
      <c r="C109" s="33"/>
      <c r="D109" s="33">
        <v>5.29</v>
      </c>
      <c r="E109" s="5">
        <f>D109/100*18000*1.33</f>
        <v>1266.4260000000002</v>
      </c>
      <c r="F109" s="42">
        <f>E109*3</f>
        <v>3799.2780000000002</v>
      </c>
    </row>
    <row r="110" spans="1:6" ht="15" x14ac:dyDescent="0.2">
      <c r="A110" s="46" t="s">
        <v>128</v>
      </c>
      <c r="B110" s="46"/>
      <c r="C110" s="26"/>
      <c r="D110" s="26"/>
      <c r="E110" s="16"/>
      <c r="F110" s="43" t="s">
        <v>159</v>
      </c>
    </row>
    <row r="111" spans="1:6" ht="12.75" x14ac:dyDescent="0.2">
      <c r="A111" s="6" t="s">
        <v>69</v>
      </c>
      <c r="B111" s="7"/>
      <c r="C111" s="27"/>
      <c r="D111" s="27">
        <v>3.21</v>
      </c>
      <c r="E111" s="5">
        <f>D111/100*18000*1.33</f>
        <v>768.47399999999993</v>
      </c>
      <c r="F111" s="42">
        <f t="shared" ref="F111:F118" si="12">E111*2.1</f>
        <v>1613.7954</v>
      </c>
    </row>
    <row r="112" spans="1:6" ht="12.75" x14ac:dyDescent="0.2">
      <c r="A112" s="6" t="s">
        <v>70</v>
      </c>
      <c r="B112" s="7"/>
      <c r="C112" s="27"/>
      <c r="D112" s="27">
        <v>4.4400000000000004</v>
      </c>
      <c r="E112" s="5">
        <f t="shared" ref="E112:E118" si="13">D112/100*18000*1.33</f>
        <v>1062.9360000000001</v>
      </c>
      <c r="F112" s="42">
        <f t="shared" si="12"/>
        <v>2232.1656000000003</v>
      </c>
    </row>
    <row r="113" spans="1:6" ht="12.75" x14ac:dyDescent="0.2">
      <c r="A113" s="6" t="s">
        <v>136</v>
      </c>
      <c r="B113" s="8"/>
      <c r="C113" s="27"/>
      <c r="D113" s="27">
        <v>4.93</v>
      </c>
      <c r="E113" s="5">
        <f t="shared" si="13"/>
        <v>1180.242</v>
      </c>
      <c r="F113" s="42">
        <f t="shared" si="12"/>
        <v>2478.5082000000002</v>
      </c>
    </row>
    <row r="114" spans="1:6" ht="12.75" x14ac:dyDescent="0.2">
      <c r="A114" s="6" t="s">
        <v>137</v>
      </c>
      <c r="B114" s="8"/>
      <c r="C114" s="27"/>
      <c r="D114" s="27">
        <v>5.95</v>
      </c>
      <c r="E114" s="5">
        <f t="shared" si="13"/>
        <v>1424.43</v>
      </c>
      <c r="F114" s="42">
        <f t="shared" si="12"/>
        <v>2991.3030000000003</v>
      </c>
    </row>
    <row r="115" spans="1:6" ht="12.75" x14ac:dyDescent="0.2">
      <c r="A115" s="6" t="s">
        <v>234</v>
      </c>
      <c r="B115" s="8"/>
      <c r="C115" s="27"/>
      <c r="D115" s="27">
        <v>9.11</v>
      </c>
      <c r="E115" s="5">
        <f t="shared" si="13"/>
        <v>2180.9340000000002</v>
      </c>
      <c r="F115" s="42">
        <f t="shared" si="12"/>
        <v>4579.961400000001</v>
      </c>
    </row>
    <row r="116" spans="1:6" ht="12.75" x14ac:dyDescent="0.2">
      <c r="A116" s="6" t="s">
        <v>138</v>
      </c>
      <c r="B116" s="8"/>
      <c r="C116" s="27"/>
      <c r="D116" s="27">
        <v>10.5</v>
      </c>
      <c r="E116" s="5">
        <f t="shared" si="13"/>
        <v>2513.7000000000003</v>
      </c>
      <c r="F116" s="42">
        <f t="shared" si="12"/>
        <v>5278.77</v>
      </c>
    </row>
    <row r="117" spans="1:6" ht="12.75" x14ac:dyDescent="0.2">
      <c r="A117" s="6" t="s">
        <v>139</v>
      </c>
      <c r="B117" s="8"/>
      <c r="C117" s="27"/>
      <c r="D117" s="27">
        <v>25.18</v>
      </c>
      <c r="E117" s="5">
        <f t="shared" si="13"/>
        <v>6028.0920000000015</v>
      </c>
      <c r="F117" s="42">
        <f t="shared" si="12"/>
        <v>12658.993200000004</v>
      </c>
    </row>
    <row r="118" spans="1:6" ht="12.75" x14ac:dyDescent="0.2">
      <c r="A118" s="6" t="s">
        <v>281</v>
      </c>
      <c r="B118" s="8"/>
      <c r="C118" s="27"/>
      <c r="D118" s="27">
        <v>44.77</v>
      </c>
      <c r="E118" s="5">
        <f t="shared" si="13"/>
        <v>10717.938000000002</v>
      </c>
      <c r="F118" s="42">
        <f t="shared" si="12"/>
        <v>22507.669800000003</v>
      </c>
    </row>
    <row r="119" spans="1:6" ht="15" customHeight="1" x14ac:dyDescent="0.2">
      <c r="A119" s="52" t="s">
        <v>99</v>
      </c>
      <c r="B119" s="49"/>
      <c r="C119" s="27"/>
      <c r="D119" s="27"/>
      <c r="E119" s="5"/>
      <c r="F119" s="43" t="s">
        <v>238</v>
      </c>
    </row>
    <row r="120" spans="1:6" ht="12.75" x14ac:dyDescent="0.2">
      <c r="A120" s="6" t="s">
        <v>182</v>
      </c>
      <c r="B120" s="7"/>
      <c r="C120" s="27"/>
      <c r="D120" s="27">
        <v>1</v>
      </c>
      <c r="E120" s="5">
        <f>D120*18000/100*1.33</f>
        <v>239.4</v>
      </c>
      <c r="F120" s="42">
        <f t="shared" ref="F120:F152" si="14">E120*1.7</f>
        <v>406.98</v>
      </c>
    </row>
    <row r="121" spans="1:6" ht="12.75" x14ac:dyDescent="0.2">
      <c r="A121" s="6" t="s">
        <v>72</v>
      </c>
      <c r="B121" s="7"/>
      <c r="C121" s="27"/>
      <c r="D121" s="27">
        <v>1.22</v>
      </c>
      <c r="E121" s="5">
        <f t="shared" ref="E121:E152" si="15">D121*18000/100*1.33</f>
        <v>292.06799999999998</v>
      </c>
      <c r="F121" s="42">
        <f t="shared" si="14"/>
        <v>496.51559999999995</v>
      </c>
    </row>
    <row r="122" spans="1:6" ht="12.75" x14ac:dyDescent="0.2">
      <c r="A122" s="6" t="s">
        <v>309</v>
      </c>
      <c r="B122" s="7"/>
      <c r="C122" s="27"/>
      <c r="D122" s="27">
        <v>1.43</v>
      </c>
      <c r="E122" s="5">
        <f t="shared" ref="E122" si="16">D122*18000/100*1.33</f>
        <v>342.34199999999998</v>
      </c>
      <c r="F122" s="42">
        <f t="shared" si="14"/>
        <v>581.98140000000001</v>
      </c>
    </row>
    <row r="123" spans="1:6" ht="12.75" x14ac:dyDescent="0.2">
      <c r="A123" s="6" t="s">
        <v>73</v>
      </c>
      <c r="B123" s="7"/>
      <c r="C123" s="27"/>
      <c r="D123" s="27">
        <v>1.95</v>
      </c>
      <c r="E123" s="5">
        <f t="shared" si="15"/>
        <v>466.83000000000004</v>
      </c>
      <c r="F123" s="42">
        <f t="shared" si="14"/>
        <v>793.6110000000001</v>
      </c>
    </row>
    <row r="124" spans="1:6" ht="12.75" x14ac:dyDescent="0.2">
      <c r="A124" s="6" t="s">
        <v>76</v>
      </c>
      <c r="B124" s="7"/>
      <c r="C124" s="27"/>
      <c r="D124" s="27">
        <v>2.56</v>
      </c>
      <c r="E124" s="5">
        <f t="shared" si="15"/>
        <v>612.86400000000003</v>
      </c>
      <c r="F124" s="42">
        <f t="shared" si="14"/>
        <v>1041.8688</v>
      </c>
    </row>
    <row r="125" spans="1:6" ht="12.75" x14ac:dyDescent="0.2">
      <c r="A125" s="1" t="s">
        <v>129</v>
      </c>
      <c r="B125" s="7"/>
      <c r="C125" s="27"/>
      <c r="D125" s="27">
        <v>1.32</v>
      </c>
      <c r="E125" s="5">
        <f t="shared" si="15"/>
        <v>316.00799999999998</v>
      </c>
      <c r="F125" s="42">
        <f t="shared" si="14"/>
        <v>537.21359999999993</v>
      </c>
    </row>
    <row r="126" spans="1:6" ht="12.75" x14ac:dyDescent="0.2">
      <c r="A126" s="1" t="s">
        <v>183</v>
      </c>
      <c r="B126" s="7"/>
      <c r="C126" s="27"/>
      <c r="D126" s="27">
        <v>1.42</v>
      </c>
      <c r="E126" s="5">
        <f t="shared" si="15"/>
        <v>339.94800000000004</v>
      </c>
      <c r="F126" s="42">
        <f t="shared" si="14"/>
        <v>577.91160000000002</v>
      </c>
    </row>
    <row r="127" spans="1:6" ht="12.75" x14ac:dyDescent="0.2">
      <c r="A127" s="1" t="s">
        <v>74</v>
      </c>
      <c r="B127" s="3"/>
      <c r="C127" s="27"/>
      <c r="D127" s="27">
        <v>1.85</v>
      </c>
      <c r="E127" s="5">
        <f t="shared" si="15"/>
        <v>442.89000000000004</v>
      </c>
      <c r="F127" s="42">
        <f t="shared" si="14"/>
        <v>752.91300000000001</v>
      </c>
    </row>
    <row r="128" spans="1:6" ht="12.75" x14ac:dyDescent="0.2">
      <c r="A128" s="1" t="s">
        <v>184</v>
      </c>
      <c r="B128" s="3"/>
      <c r="C128" s="27"/>
      <c r="D128" s="27">
        <v>2.1800000000000002</v>
      </c>
      <c r="E128" s="5">
        <f t="shared" si="15"/>
        <v>521.89200000000005</v>
      </c>
      <c r="F128" s="42">
        <f t="shared" si="14"/>
        <v>887.21640000000002</v>
      </c>
    </row>
    <row r="129" spans="1:6" ht="12.75" x14ac:dyDescent="0.2">
      <c r="A129" s="1" t="s">
        <v>75</v>
      </c>
      <c r="B129" s="3"/>
      <c r="C129" s="27"/>
      <c r="D129" s="27">
        <v>2.52</v>
      </c>
      <c r="E129" s="5">
        <f t="shared" si="15"/>
        <v>603.28800000000001</v>
      </c>
      <c r="F129" s="42">
        <f t="shared" si="14"/>
        <v>1025.5896</v>
      </c>
    </row>
    <row r="130" spans="1:6" ht="12.75" x14ac:dyDescent="0.2">
      <c r="A130" s="1" t="s">
        <v>77</v>
      </c>
      <c r="B130" s="3"/>
      <c r="C130" s="27"/>
      <c r="D130" s="27">
        <v>2.88</v>
      </c>
      <c r="E130" s="5">
        <f t="shared" si="15"/>
        <v>689.47199999999998</v>
      </c>
      <c r="F130" s="42">
        <f t="shared" si="14"/>
        <v>1172.1024</v>
      </c>
    </row>
    <row r="131" spans="1:6" ht="12.75" x14ac:dyDescent="0.2">
      <c r="A131" s="1" t="s">
        <v>78</v>
      </c>
      <c r="B131" s="3"/>
      <c r="C131" s="27"/>
      <c r="D131" s="27">
        <v>3.25</v>
      </c>
      <c r="E131" s="5">
        <f t="shared" si="15"/>
        <v>778.05000000000007</v>
      </c>
      <c r="F131" s="42">
        <f t="shared" si="14"/>
        <v>1322.6850000000002</v>
      </c>
    </row>
    <row r="132" spans="1:6" ht="12.75" x14ac:dyDescent="0.2">
      <c r="A132" s="1" t="s">
        <v>79</v>
      </c>
      <c r="B132" s="3"/>
      <c r="C132" s="27"/>
      <c r="D132" s="27">
        <v>4</v>
      </c>
      <c r="E132" s="5">
        <f t="shared" si="15"/>
        <v>957.6</v>
      </c>
      <c r="F132" s="42">
        <f t="shared" si="14"/>
        <v>1627.92</v>
      </c>
    </row>
    <row r="133" spans="1:6" ht="12.75" x14ac:dyDescent="0.2">
      <c r="A133" s="1" t="s">
        <v>185</v>
      </c>
      <c r="B133" s="3"/>
      <c r="C133" s="27"/>
      <c r="D133" s="27">
        <v>7.09</v>
      </c>
      <c r="E133" s="5">
        <f t="shared" si="15"/>
        <v>1697.3460000000002</v>
      </c>
      <c r="F133" s="42">
        <f t="shared" si="14"/>
        <v>2885.4882000000002</v>
      </c>
    </row>
    <row r="134" spans="1:6" ht="12.75" x14ac:dyDescent="0.2">
      <c r="A134" s="6" t="s">
        <v>186</v>
      </c>
      <c r="B134" s="3"/>
      <c r="C134" s="27"/>
      <c r="D134" s="27">
        <v>2.96</v>
      </c>
      <c r="E134" s="5">
        <f t="shared" si="15"/>
        <v>708.62400000000002</v>
      </c>
      <c r="F134" s="42">
        <f t="shared" si="14"/>
        <v>1204.6608000000001</v>
      </c>
    </row>
    <row r="135" spans="1:6" ht="12.75" x14ac:dyDescent="0.2">
      <c r="A135" s="6" t="s">
        <v>187</v>
      </c>
      <c r="B135" s="3"/>
      <c r="C135" s="27"/>
      <c r="D135" s="27">
        <v>2.94</v>
      </c>
      <c r="E135" s="5">
        <f t="shared" si="15"/>
        <v>703.83600000000013</v>
      </c>
      <c r="F135" s="42">
        <f t="shared" si="14"/>
        <v>1196.5212000000001</v>
      </c>
    </row>
    <row r="136" spans="1:6" ht="12.75" x14ac:dyDescent="0.2">
      <c r="A136" s="6" t="s">
        <v>66</v>
      </c>
      <c r="B136" s="7"/>
      <c r="C136" s="27"/>
      <c r="D136" s="27">
        <v>3</v>
      </c>
      <c r="E136" s="5">
        <f t="shared" si="15"/>
        <v>718.2</v>
      </c>
      <c r="F136" s="42">
        <f t="shared" si="14"/>
        <v>1220.94</v>
      </c>
    </row>
    <row r="137" spans="1:6" ht="12.75" x14ac:dyDescent="0.2">
      <c r="A137" s="1" t="s">
        <v>156</v>
      </c>
      <c r="B137" s="7"/>
      <c r="C137" s="27"/>
      <c r="D137" s="27">
        <v>3.34</v>
      </c>
      <c r="E137" s="5">
        <f t="shared" si="15"/>
        <v>799.59600000000012</v>
      </c>
      <c r="F137" s="42">
        <f t="shared" si="14"/>
        <v>1359.3132000000001</v>
      </c>
    </row>
    <row r="138" spans="1:6" ht="12.75" x14ac:dyDescent="0.2">
      <c r="A138" s="1" t="s">
        <v>80</v>
      </c>
      <c r="B138" s="3"/>
      <c r="C138" s="27"/>
      <c r="D138" s="27">
        <v>3.9</v>
      </c>
      <c r="E138" s="5">
        <f t="shared" si="15"/>
        <v>933.66000000000008</v>
      </c>
      <c r="F138" s="42">
        <f t="shared" si="14"/>
        <v>1587.2220000000002</v>
      </c>
    </row>
    <row r="139" spans="1:6" ht="12.75" x14ac:dyDescent="0.2">
      <c r="A139" s="1" t="s">
        <v>188</v>
      </c>
      <c r="B139" s="3"/>
      <c r="C139" s="27"/>
      <c r="D139" s="27">
        <v>4.53</v>
      </c>
      <c r="E139" s="5">
        <f t="shared" si="15"/>
        <v>1084.482</v>
      </c>
      <c r="F139" s="42">
        <f t="shared" si="14"/>
        <v>1843.6193999999998</v>
      </c>
    </row>
    <row r="140" spans="1:6" ht="12.75" x14ac:dyDescent="0.2">
      <c r="A140" s="1" t="s">
        <v>81</v>
      </c>
      <c r="B140" s="3"/>
      <c r="C140" s="27"/>
      <c r="D140" s="27">
        <v>5.62</v>
      </c>
      <c r="E140" s="5">
        <f t="shared" si="15"/>
        <v>1345.4280000000001</v>
      </c>
      <c r="F140" s="42">
        <f t="shared" si="14"/>
        <v>2287.2276000000002</v>
      </c>
    </row>
    <row r="141" spans="1:6" ht="12.75" x14ac:dyDescent="0.2">
      <c r="A141" s="6" t="s">
        <v>67</v>
      </c>
      <c r="B141" s="7"/>
      <c r="C141" s="27"/>
      <c r="D141" s="27">
        <v>8.25</v>
      </c>
      <c r="E141" s="5">
        <f t="shared" si="15"/>
        <v>1975.0500000000002</v>
      </c>
      <c r="F141" s="42">
        <f t="shared" si="14"/>
        <v>3357.585</v>
      </c>
    </row>
    <row r="142" spans="1:6" ht="12.75" x14ac:dyDescent="0.2">
      <c r="A142" s="6" t="s">
        <v>189</v>
      </c>
      <c r="B142" s="7"/>
      <c r="C142" s="27"/>
      <c r="D142" s="27">
        <v>6.48</v>
      </c>
      <c r="E142" s="5">
        <f t="shared" si="15"/>
        <v>1551.3120000000001</v>
      </c>
      <c r="F142" s="42">
        <f t="shared" si="14"/>
        <v>2637.2303999999999</v>
      </c>
    </row>
    <row r="143" spans="1:6" ht="12.75" x14ac:dyDescent="0.2">
      <c r="A143" s="6" t="s">
        <v>68</v>
      </c>
      <c r="B143" s="7"/>
      <c r="C143" s="27"/>
      <c r="D143" s="27">
        <v>6.98</v>
      </c>
      <c r="E143" s="5">
        <f t="shared" si="15"/>
        <v>1671.0120000000002</v>
      </c>
      <c r="F143" s="42">
        <f t="shared" si="14"/>
        <v>2840.7204000000002</v>
      </c>
    </row>
    <row r="144" spans="1:6" ht="12.75" x14ac:dyDescent="0.2">
      <c r="A144" s="22" t="s">
        <v>190</v>
      </c>
      <c r="B144" s="9"/>
      <c r="C144" s="37"/>
      <c r="D144" s="27">
        <v>7.38</v>
      </c>
      <c r="E144" s="5">
        <f t="shared" si="15"/>
        <v>1766.7720000000002</v>
      </c>
      <c r="F144" s="42">
        <f t="shared" si="14"/>
        <v>3003.5124000000001</v>
      </c>
    </row>
    <row r="145" spans="1:6" ht="12.75" x14ac:dyDescent="0.2">
      <c r="A145" s="22" t="s">
        <v>191</v>
      </c>
      <c r="B145" s="8"/>
      <c r="C145" s="27"/>
      <c r="D145" s="27">
        <v>9.3000000000000007</v>
      </c>
      <c r="E145" s="5">
        <f t="shared" si="15"/>
        <v>2226.42</v>
      </c>
      <c r="F145" s="42">
        <f t="shared" si="14"/>
        <v>3784.9140000000002</v>
      </c>
    </row>
    <row r="146" spans="1:6" ht="12.75" x14ac:dyDescent="0.2">
      <c r="A146" s="22" t="s">
        <v>192</v>
      </c>
      <c r="B146" s="8"/>
      <c r="C146" s="27"/>
      <c r="D146" s="27">
        <v>11.22</v>
      </c>
      <c r="E146" s="5">
        <f t="shared" si="15"/>
        <v>2686.0680000000002</v>
      </c>
      <c r="F146" s="42">
        <f t="shared" si="14"/>
        <v>4566.3155999999999</v>
      </c>
    </row>
    <row r="147" spans="1:6" ht="12.75" x14ac:dyDescent="0.2">
      <c r="A147" s="22" t="s">
        <v>193</v>
      </c>
      <c r="B147" s="8"/>
      <c r="C147" s="27"/>
      <c r="D147" s="27">
        <v>13.57</v>
      </c>
      <c r="E147" s="5">
        <f t="shared" si="15"/>
        <v>3248.6579999999999</v>
      </c>
      <c r="F147" s="42">
        <f t="shared" si="14"/>
        <v>5522.7185999999992</v>
      </c>
    </row>
    <row r="148" spans="1:6" ht="12.75" x14ac:dyDescent="0.2">
      <c r="A148" s="22" t="s">
        <v>194</v>
      </c>
      <c r="B148" s="8"/>
      <c r="C148" s="29"/>
      <c r="D148" s="27">
        <v>19.7</v>
      </c>
      <c r="E148" s="5">
        <f t="shared" si="15"/>
        <v>4716.18</v>
      </c>
      <c r="F148" s="42">
        <f t="shared" si="14"/>
        <v>8017.5060000000003</v>
      </c>
    </row>
    <row r="149" spans="1:6" ht="12.75" x14ac:dyDescent="0.2">
      <c r="A149" s="22" t="s">
        <v>195</v>
      </c>
      <c r="B149" s="8"/>
      <c r="C149" s="29"/>
      <c r="D149" s="27">
        <v>24.6</v>
      </c>
      <c r="E149" s="5">
        <f t="shared" si="15"/>
        <v>5889.2400000000007</v>
      </c>
      <c r="F149" s="42">
        <f t="shared" si="14"/>
        <v>10011.708000000001</v>
      </c>
    </row>
    <row r="150" spans="1:6" ht="12.75" x14ac:dyDescent="0.2">
      <c r="A150" s="22" t="s">
        <v>196</v>
      </c>
      <c r="B150" s="8"/>
      <c r="C150" s="29"/>
      <c r="D150" s="27">
        <v>12.21</v>
      </c>
      <c r="E150" s="5">
        <f t="shared" si="15"/>
        <v>2923.0740000000005</v>
      </c>
      <c r="F150" s="42">
        <f t="shared" si="14"/>
        <v>4969.2258000000011</v>
      </c>
    </row>
    <row r="151" spans="1:6" ht="12.75" x14ac:dyDescent="0.2">
      <c r="A151" s="22" t="s">
        <v>197</v>
      </c>
      <c r="B151" s="8"/>
      <c r="C151" s="29"/>
      <c r="D151" s="27">
        <v>14.54</v>
      </c>
      <c r="E151" s="5">
        <f t="shared" si="15"/>
        <v>3480.8759999999997</v>
      </c>
      <c r="F151" s="42">
        <f t="shared" si="14"/>
        <v>5917.4891999999991</v>
      </c>
    </row>
    <row r="152" spans="1:6" ht="12.75" x14ac:dyDescent="0.2">
      <c r="A152" s="22" t="s">
        <v>198</v>
      </c>
      <c r="B152" s="8"/>
      <c r="C152" s="29"/>
      <c r="D152" s="27">
        <v>17.05</v>
      </c>
      <c r="E152" s="5">
        <f t="shared" si="15"/>
        <v>4081.7700000000004</v>
      </c>
      <c r="F152" s="42">
        <f t="shared" si="14"/>
        <v>6939.0090000000009</v>
      </c>
    </row>
    <row r="153" spans="1:6" ht="15" customHeight="1" x14ac:dyDescent="0.2">
      <c r="A153" s="55" t="s">
        <v>40</v>
      </c>
      <c r="B153" s="56"/>
      <c r="C153" s="29"/>
      <c r="D153" s="27"/>
      <c r="E153" s="5"/>
      <c r="F153" s="43" t="s">
        <v>238</v>
      </c>
    </row>
    <row r="154" spans="1:6" ht="12.75" x14ac:dyDescent="0.2">
      <c r="A154" s="6" t="s">
        <v>109</v>
      </c>
      <c r="B154" s="10"/>
      <c r="C154" s="27"/>
      <c r="D154" s="27">
        <v>1.46</v>
      </c>
      <c r="E154" s="5">
        <f>D154*18000/100*1.33</f>
        <v>349.52400000000006</v>
      </c>
      <c r="F154" s="42">
        <f t="shared" ref="F154:F176" si="17">E154*1.7</f>
        <v>594.19080000000008</v>
      </c>
    </row>
    <row r="155" spans="1:6" ht="12.75" x14ac:dyDescent="0.2">
      <c r="A155" s="6" t="s">
        <v>199</v>
      </c>
      <c r="B155" s="10"/>
      <c r="C155" s="27"/>
      <c r="D155" s="27">
        <v>1.56</v>
      </c>
      <c r="E155" s="5">
        <f t="shared" ref="E155:E194" si="18">D155*18000/100*1.33</f>
        <v>373.46400000000006</v>
      </c>
      <c r="F155" s="42">
        <f t="shared" si="17"/>
        <v>634.88880000000006</v>
      </c>
    </row>
    <row r="156" spans="1:6" ht="12.75" x14ac:dyDescent="0.2">
      <c r="A156" s="6" t="s">
        <v>110</v>
      </c>
      <c r="B156" s="10"/>
      <c r="C156" s="27"/>
      <c r="D156" s="27">
        <v>2.2999999999999998</v>
      </c>
      <c r="E156" s="5">
        <f t="shared" si="18"/>
        <v>550.62</v>
      </c>
      <c r="F156" s="42">
        <f t="shared" si="17"/>
        <v>936.05399999999997</v>
      </c>
    </row>
    <row r="157" spans="1:6" ht="15" x14ac:dyDescent="0.2">
      <c r="A157" s="6" t="s">
        <v>160</v>
      </c>
      <c r="B157" s="17"/>
      <c r="C157" s="27"/>
      <c r="D157" s="27">
        <v>2.66</v>
      </c>
      <c r="E157" s="5">
        <f t="shared" si="18"/>
        <v>636.80400000000009</v>
      </c>
      <c r="F157" s="42">
        <f t="shared" si="17"/>
        <v>1082.5668000000001</v>
      </c>
    </row>
    <row r="158" spans="1:6" ht="12.75" x14ac:dyDescent="0.2">
      <c r="A158" s="6" t="s">
        <v>310</v>
      </c>
      <c r="B158" s="8"/>
      <c r="C158" s="27"/>
      <c r="D158" s="27">
        <v>2.44</v>
      </c>
      <c r="E158" s="5">
        <f t="shared" si="18"/>
        <v>584.13599999999997</v>
      </c>
      <c r="F158" s="42">
        <f t="shared" si="17"/>
        <v>993.0311999999999</v>
      </c>
    </row>
    <row r="159" spans="1:6" ht="12.75" x14ac:dyDescent="0.2">
      <c r="A159" s="6" t="s">
        <v>111</v>
      </c>
      <c r="B159" s="8"/>
      <c r="C159" s="27"/>
      <c r="D159" s="27">
        <v>3.1</v>
      </c>
      <c r="E159" s="5">
        <f t="shared" si="18"/>
        <v>742.14</v>
      </c>
      <c r="F159" s="42">
        <f t="shared" si="17"/>
        <v>1261.6379999999999</v>
      </c>
    </row>
    <row r="160" spans="1:6" ht="13.5" customHeight="1" x14ac:dyDescent="0.2">
      <c r="A160" s="1" t="s">
        <v>71</v>
      </c>
      <c r="B160" s="12"/>
      <c r="C160" s="27"/>
      <c r="D160" s="27">
        <v>3.09</v>
      </c>
      <c r="E160" s="5">
        <f t="shared" si="18"/>
        <v>739.74600000000009</v>
      </c>
      <c r="F160" s="42">
        <f t="shared" si="17"/>
        <v>1257.5682000000002</v>
      </c>
    </row>
    <row r="161" spans="1:6" ht="13.5" customHeight="1" x14ac:dyDescent="0.2">
      <c r="A161" s="1" t="s">
        <v>200</v>
      </c>
      <c r="B161" s="12"/>
      <c r="C161" s="27"/>
      <c r="D161" s="27">
        <v>3.71</v>
      </c>
      <c r="E161" s="5">
        <f t="shared" si="18"/>
        <v>888.17399999999998</v>
      </c>
      <c r="F161" s="42">
        <f t="shared" si="17"/>
        <v>1509.8958</v>
      </c>
    </row>
    <row r="162" spans="1:6" ht="13.5" customHeight="1" x14ac:dyDescent="0.2">
      <c r="A162" s="1" t="s">
        <v>201</v>
      </c>
      <c r="B162" s="12"/>
      <c r="C162" s="27"/>
      <c r="D162" s="27">
        <v>4.0999999999999996</v>
      </c>
      <c r="E162" s="5">
        <f t="shared" si="18"/>
        <v>981.54000000000008</v>
      </c>
      <c r="F162" s="42">
        <f t="shared" si="17"/>
        <v>1668.6180000000002</v>
      </c>
    </row>
    <row r="163" spans="1:6" ht="13.5" customHeight="1" x14ac:dyDescent="0.2">
      <c r="A163" s="1" t="s">
        <v>112</v>
      </c>
      <c r="B163" s="12"/>
      <c r="C163" s="27"/>
      <c r="D163" s="27">
        <v>4.93</v>
      </c>
      <c r="E163" s="5">
        <f t="shared" si="18"/>
        <v>1180.242</v>
      </c>
      <c r="F163" s="42">
        <f t="shared" si="17"/>
        <v>2006.4114</v>
      </c>
    </row>
    <row r="164" spans="1:6" ht="13.5" customHeight="1" x14ac:dyDescent="0.2">
      <c r="A164" s="1" t="s">
        <v>202</v>
      </c>
      <c r="B164" s="12"/>
      <c r="C164" s="27"/>
      <c r="D164" s="27">
        <v>7.88</v>
      </c>
      <c r="E164" s="5">
        <f t="shared" si="18"/>
        <v>1886.4720000000002</v>
      </c>
      <c r="F164" s="42">
        <f t="shared" si="17"/>
        <v>3207.0024000000003</v>
      </c>
    </row>
    <row r="165" spans="1:6" ht="13.5" customHeight="1" x14ac:dyDescent="0.2">
      <c r="A165" s="38" t="s">
        <v>242</v>
      </c>
      <c r="B165" s="12"/>
      <c r="C165" s="27"/>
      <c r="D165" s="27">
        <v>9.24</v>
      </c>
      <c r="E165" s="5">
        <f t="shared" si="18"/>
        <v>2212.056</v>
      </c>
      <c r="F165" s="42">
        <f t="shared" si="17"/>
        <v>3760.4951999999998</v>
      </c>
    </row>
    <row r="166" spans="1:6" ht="13.5" customHeight="1" x14ac:dyDescent="0.2">
      <c r="A166" s="1" t="s">
        <v>243</v>
      </c>
      <c r="B166" s="12"/>
      <c r="C166" s="27"/>
      <c r="D166" s="27">
        <v>4.12</v>
      </c>
      <c r="E166" s="5">
        <f t="shared" si="18"/>
        <v>986.32800000000009</v>
      </c>
      <c r="F166" s="42">
        <f t="shared" si="17"/>
        <v>1676.7576000000001</v>
      </c>
    </row>
    <row r="167" spans="1:6" ht="12.75" x14ac:dyDescent="0.2">
      <c r="A167" s="1" t="s">
        <v>244</v>
      </c>
      <c r="B167" s="12"/>
      <c r="C167" s="27"/>
      <c r="D167" s="27">
        <v>5.14</v>
      </c>
      <c r="E167" s="5">
        <f t="shared" si="18"/>
        <v>1230.5160000000001</v>
      </c>
      <c r="F167" s="42">
        <f t="shared" si="17"/>
        <v>2091.8771999999999</v>
      </c>
    </row>
    <row r="168" spans="1:6" ht="12.75" x14ac:dyDescent="0.2">
      <c r="A168" s="1" t="s">
        <v>245</v>
      </c>
      <c r="B168" s="12"/>
      <c r="C168" s="27"/>
      <c r="D168" s="27">
        <v>5.77</v>
      </c>
      <c r="E168" s="5">
        <f t="shared" si="18"/>
        <v>1381.338</v>
      </c>
      <c r="F168" s="42">
        <f t="shared" si="17"/>
        <v>2348.2745999999997</v>
      </c>
    </row>
    <row r="169" spans="1:6" ht="12.75" x14ac:dyDescent="0.2">
      <c r="A169" s="1" t="s">
        <v>311</v>
      </c>
      <c r="B169" s="12"/>
      <c r="C169" s="27"/>
      <c r="D169" s="27">
        <v>7.13</v>
      </c>
      <c r="E169" s="5">
        <f t="shared" si="18"/>
        <v>1706.9220000000003</v>
      </c>
      <c r="F169" s="42">
        <f t="shared" si="17"/>
        <v>2901.7674000000002</v>
      </c>
    </row>
    <row r="170" spans="1:6" ht="12.75" x14ac:dyDescent="0.2">
      <c r="A170" s="1" t="s">
        <v>312</v>
      </c>
      <c r="B170" s="12"/>
      <c r="C170" s="27"/>
      <c r="D170" s="27">
        <v>8.5</v>
      </c>
      <c r="E170" s="5">
        <f t="shared" si="18"/>
        <v>2034.9</v>
      </c>
      <c r="F170" s="42">
        <f t="shared" si="17"/>
        <v>3459.33</v>
      </c>
    </row>
    <row r="171" spans="1:6" ht="12.75" x14ac:dyDescent="0.2">
      <c r="A171" s="1" t="s">
        <v>313</v>
      </c>
      <c r="B171" s="12"/>
      <c r="C171" s="27"/>
      <c r="D171" s="27">
        <v>9.86</v>
      </c>
      <c r="E171" s="5">
        <f t="shared" si="18"/>
        <v>2360.4839999999999</v>
      </c>
      <c r="F171" s="42">
        <f t="shared" si="17"/>
        <v>4012.8227999999999</v>
      </c>
    </row>
    <row r="172" spans="1:6" ht="12.75" x14ac:dyDescent="0.2">
      <c r="A172" s="1" t="s">
        <v>246</v>
      </c>
      <c r="B172" s="12"/>
      <c r="C172" s="27"/>
      <c r="D172" s="27">
        <v>12.44</v>
      </c>
      <c r="E172" s="5">
        <f t="shared" si="18"/>
        <v>2978.136</v>
      </c>
      <c r="F172" s="42">
        <f t="shared" si="17"/>
        <v>5062.8311999999996</v>
      </c>
    </row>
    <row r="173" spans="1:6" ht="12.75" x14ac:dyDescent="0.2">
      <c r="A173" s="1" t="s">
        <v>314</v>
      </c>
      <c r="B173" s="12"/>
      <c r="C173" s="27"/>
      <c r="D173" s="27">
        <v>12.84</v>
      </c>
      <c r="E173" s="5">
        <f t="shared" si="18"/>
        <v>3073.8959999999997</v>
      </c>
      <c r="F173" s="42">
        <f t="shared" si="17"/>
        <v>5225.6231999999991</v>
      </c>
    </row>
    <row r="174" spans="1:6" ht="12.75" x14ac:dyDescent="0.2">
      <c r="A174" s="1" t="s">
        <v>247</v>
      </c>
      <c r="B174" s="12"/>
      <c r="C174" s="27"/>
      <c r="D174" s="27">
        <v>9.52</v>
      </c>
      <c r="E174" s="5">
        <f t="shared" si="18"/>
        <v>2279.0880000000002</v>
      </c>
      <c r="F174" s="42">
        <f t="shared" si="17"/>
        <v>3874.4496000000004</v>
      </c>
    </row>
    <row r="175" spans="1:6" ht="12.75" x14ac:dyDescent="0.2">
      <c r="A175" s="1" t="s">
        <v>315</v>
      </c>
      <c r="B175" s="12"/>
      <c r="C175" s="27"/>
      <c r="D175" s="27">
        <v>20.48</v>
      </c>
      <c r="E175" s="5">
        <f t="shared" si="18"/>
        <v>4902.9120000000003</v>
      </c>
      <c r="F175" s="42">
        <f t="shared" si="17"/>
        <v>8334.9503999999997</v>
      </c>
    </row>
    <row r="176" spans="1:6" ht="12.75" x14ac:dyDescent="0.2">
      <c r="A176" s="1" t="s">
        <v>316</v>
      </c>
      <c r="B176" s="12"/>
      <c r="C176" s="27"/>
      <c r="D176" s="27">
        <v>25.76</v>
      </c>
      <c r="E176" s="5">
        <f t="shared" si="18"/>
        <v>6166.9440000000004</v>
      </c>
      <c r="F176" s="42">
        <f t="shared" si="17"/>
        <v>10483.8048</v>
      </c>
    </row>
    <row r="177" spans="1:6" ht="15" x14ac:dyDescent="0.2">
      <c r="A177" s="47" t="s">
        <v>203</v>
      </c>
      <c r="B177" s="57"/>
      <c r="C177" s="27"/>
      <c r="D177" s="27"/>
      <c r="E177" s="5"/>
      <c r="F177" s="42"/>
    </row>
    <row r="178" spans="1:6" ht="12.75" x14ac:dyDescent="0.2">
      <c r="A178" s="6" t="s">
        <v>253</v>
      </c>
      <c r="B178" s="11"/>
      <c r="C178" s="27"/>
      <c r="D178" s="27">
        <v>0.82</v>
      </c>
      <c r="E178" s="5">
        <f t="shared" si="18"/>
        <v>196.30799999999999</v>
      </c>
      <c r="F178" s="42">
        <f>E178*1.7</f>
        <v>333.72359999999998</v>
      </c>
    </row>
    <row r="179" spans="1:6" ht="12.75" x14ac:dyDescent="0.2">
      <c r="A179" s="6" t="s">
        <v>204</v>
      </c>
      <c r="B179" s="11"/>
      <c r="C179" s="27"/>
      <c r="D179" s="27">
        <v>0.71</v>
      </c>
      <c r="E179" s="5">
        <f t="shared" si="18"/>
        <v>169.97400000000002</v>
      </c>
      <c r="F179" s="42">
        <f>E179*1.7</f>
        <v>288.95580000000001</v>
      </c>
    </row>
    <row r="180" spans="1:6" ht="12.75" x14ac:dyDescent="0.2">
      <c r="A180" s="6" t="s">
        <v>248</v>
      </c>
      <c r="B180" s="11"/>
      <c r="C180" s="27"/>
      <c r="D180" s="27">
        <v>0.88</v>
      </c>
      <c r="E180" s="5">
        <f t="shared" si="18"/>
        <v>210.67200000000003</v>
      </c>
      <c r="F180" s="42">
        <f>E180*1.7</f>
        <v>358.14240000000001</v>
      </c>
    </row>
    <row r="181" spans="1:6" ht="15" x14ac:dyDescent="0.2">
      <c r="A181" s="53" t="s">
        <v>220</v>
      </c>
      <c r="B181" s="54"/>
      <c r="C181" s="27"/>
      <c r="D181" s="27"/>
      <c r="E181" s="5"/>
      <c r="F181" s="42"/>
    </row>
    <row r="182" spans="1:6" ht="12.75" x14ac:dyDescent="0.2">
      <c r="A182" s="6" t="s">
        <v>249</v>
      </c>
      <c r="B182" s="11"/>
      <c r="C182" s="27"/>
      <c r="D182" s="27">
        <v>0.59</v>
      </c>
      <c r="E182" s="5">
        <f t="shared" si="18"/>
        <v>141.24600000000001</v>
      </c>
      <c r="F182" s="42">
        <f>E182*1.7</f>
        <v>240.1182</v>
      </c>
    </row>
    <row r="183" spans="1:6" ht="12.75" x14ac:dyDescent="0.2">
      <c r="A183" s="6" t="s">
        <v>250</v>
      </c>
      <c r="B183" s="11"/>
      <c r="C183" s="27"/>
      <c r="D183" s="27">
        <v>0.43</v>
      </c>
      <c r="E183" s="5">
        <f t="shared" si="18"/>
        <v>102.94200000000001</v>
      </c>
      <c r="F183" s="42">
        <f>E183*1.7</f>
        <v>175.00140000000002</v>
      </c>
    </row>
    <row r="184" spans="1:6" ht="12.75" x14ac:dyDescent="0.2">
      <c r="A184" s="6" t="s">
        <v>251</v>
      </c>
      <c r="B184" s="11"/>
      <c r="C184" s="27"/>
      <c r="D184" s="27">
        <v>0.48</v>
      </c>
      <c r="E184" s="5">
        <f t="shared" si="18"/>
        <v>114.91200000000002</v>
      </c>
      <c r="F184" s="42">
        <f>E184*1.7</f>
        <v>195.35040000000004</v>
      </c>
    </row>
    <row r="185" spans="1:6" ht="12.75" x14ac:dyDescent="0.2">
      <c r="A185" s="6" t="s">
        <v>221</v>
      </c>
      <c r="B185" s="11"/>
      <c r="C185" s="27"/>
      <c r="D185" s="27">
        <v>1.04</v>
      </c>
      <c r="E185" s="5">
        <f t="shared" si="18"/>
        <v>248.976</v>
      </c>
      <c r="F185" s="42">
        <f>E185*1.7</f>
        <v>423.25919999999996</v>
      </c>
    </row>
    <row r="186" spans="1:6" ht="12.75" x14ac:dyDescent="0.2">
      <c r="A186" s="6" t="s">
        <v>252</v>
      </c>
      <c r="B186" s="11"/>
      <c r="C186" s="27"/>
      <c r="D186" s="27">
        <v>1.46</v>
      </c>
      <c r="E186" s="5">
        <f t="shared" si="18"/>
        <v>349.52400000000006</v>
      </c>
      <c r="F186" s="42">
        <f>E186*1.7</f>
        <v>594.19080000000008</v>
      </c>
    </row>
    <row r="187" spans="1:6" ht="15" customHeight="1" x14ac:dyDescent="0.2">
      <c r="A187" s="55" t="s">
        <v>48</v>
      </c>
      <c r="B187" s="56"/>
      <c r="C187" s="27"/>
      <c r="D187" s="27"/>
      <c r="E187" s="5"/>
      <c r="F187" s="43" t="s">
        <v>238</v>
      </c>
    </row>
    <row r="188" spans="1:6" ht="12.75" x14ac:dyDescent="0.2">
      <c r="A188" s="6" t="s">
        <v>254</v>
      </c>
      <c r="B188" s="7"/>
      <c r="C188" s="27"/>
      <c r="D188" s="27">
        <v>0.54</v>
      </c>
      <c r="E188" s="5">
        <f t="shared" si="18"/>
        <v>129.27600000000001</v>
      </c>
      <c r="F188" s="42">
        <f t="shared" ref="F188:F194" si="19">E188*1.7</f>
        <v>219.76920000000001</v>
      </c>
    </row>
    <row r="189" spans="1:6" ht="13.5" customHeight="1" x14ac:dyDescent="0.2">
      <c r="A189" s="6" t="s">
        <v>255</v>
      </c>
      <c r="B189" s="7"/>
      <c r="C189" s="27"/>
      <c r="D189" s="27">
        <v>0.59</v>
      </c>
      <c r="E189" s="5">
        <f t="shared" si="18"/>
        <v>141.24600000000001</v>
      </c>
      <c r="F189" s="42">
        <f t="shared" si="19"/>
        <v>240.1182</v>
      </c>
    </row>
    <row r="190" spans="1:6" ht="12.75" x14ac:dyDescent="0.2">
      <c r="A190" s="6" t="s">
        <v>50</v>
      </c>
      <c r="B190" s="7"/>
      <c r="C190" s="27"/>
      <c r="D190" s="27">
        <v>1.54</v>
      </c>
      <c r="E190" s="5">
        <f t="shared" si="18"/>
        <v>368.67599999999999</v>
      </c>
      <c r="F190" s="42">
        <f t="shared" si="19"/>
        <v>626.74919999999997</v>
      </c>
    </row>
    <row r="191" spans="1:6" ht="12.75" x14ac:dyDescent="0.2">
      <c r="A191" s="6" t="s">
        <v>51</v>
      </c>
      <c r="B191" s="3"/>
      <c r="C191" s="27"/>
      <c r="D191" s="27">
        <v>3.48</v>
      </c>
      <c r="E191" s="5">
        <f t="shared" si="18"/>
        <v>833.11199999999997</v>
      </c>
      <c r="F191" s="42">
        <f t="shared" si="19"/>
        <v>1416.2903999999999</v>
      </c>
    </row>
    <row r="192" spans="1:6" ht="12.75" x14ac:dyDescent="0.2">
      <c r="A192" s="6" t="s">
        <v>49</v>
      </c>
      <c r="B192" s="7"/>
      <c r="C192" s="27"/>
      <c r="D192" s="27">
        <v>1.98</v>
      </c>
      <c r="E192" s="5">
        <f t="shared" si="18"/>
        <v>474.012</v>
      </c>
      <c r="F192" s="42">
        <f t="shared" si="19"/>
        <v>805.82039999999995</v>
      </c>
    </row>
    <row r="193" spans="1:6" ht="12.75" x14ac:dyDescent="0.2">
      <c r="A193" s="6" t="s">
        <v>256</v>
      </c>
      <c r="B193" s="7"/>
      <c r="C193" s="27"/>
      <c r="D193" s="27">
        <v>5.65</v>
      </c>
      <c r="E193" s="5">
        <f t="shared" si="18"/>
        <v>1352.6100000000001</v>
      </c>
      <c r="F193" s="42">
        <f t="shared" si="19"/>
        <v>2299.4370000000004</v>
      </c>
    </row>
    <row r="194" spans="1:6" ht="12.75" x14ac:dyDescent="0.2">
      <c r="A194" s="6" t="s">
        <v>257</v>
      </c>
      <c r="B194" s="3"/>
      <c r="C194" s="27"/>
      <c r="D194" s="27">
        <v>3</v>
      </c>
      <c r="E194" s="5">
        <f t="shared" si="18"/>
        <v>718.2</v>
      </c>
      <c r="F194" s="42">
        <f t="shared" si="19"/>
        <v>1220.94</v>
      </c>
    </row>
    <row r="195" spans="1:6" ht="15" x14ac:dyDescent="0.2">
      <c r="A195" s="45" t="s">
        <v>100</v>
      </c>
      <c r="B195" s="49"/>
      <c r="C195" s="27"/>
      <c r="D195" s="27"/>
      <c r="E195" s="5"/>
      <c r="F195" s="43" t="s">
        <v>239</v>
      </c>
    </row>
    <row r="196" spans="1:6" ht="12.75" x14ac:dyDescent="0.2">
      <c r="A196" s="1" t="s">
        <v>258</v>
      </c>
      <c r="B196" s="3"/>
      <c r="C196" s="27"/>
      <c r="D196" s="27">
        <v>1.06</v>
      </c>
      <c r="E196" s="5">
        <f t="shared" ref="E196:E199" si="20">D196*18000/100*1.33</f>
        <v>253.76400000000004</v>
      </c>
      <c r="F196" s="42">
        <f t="shared" ref="F196:F215" si="21">E196*1.8</f>
        <v>456.7752000000001</v>
      </c>
    </row>
    <row r="197" spans="1:6" ht="12.75" x14ac:dyDescent="0.2">
      <c r="A197" s="1" t="s">
        <v>33</v>
      </c>
      <c r="B197" s="3"/>
      <c r="C197" s="27"/>
      <c r="D197" s="27">
        <v>1.04</v>
      </c>
      <c r="E197" s="5">
        <f t="shared" si="20"/>
        <v>248.976</v>
      </c>
      <c r="F197" s="42">
        <f t="shared" si="21"/>
        <v>448.15680000000003</v>
      </c>
    </row>
    <row r="198" spans="1:6" ht="12.75" x14ac:dyDescent="0.2">
      <c r="A198" s="1" t="s">
        <v>30</v>
      </c>
      <c r="B198" s="3"/>
      <c r="C198" s="27"/>
      <c r="D198" s="27">
        <v>1.07</v>
      </c>
      <c r="E198" s="5">
        <f t="shared" si="20"/>
        <v>256.15800000000002</v>
      </c>
      <c r="F198" s="42">
        <f t="shared" si="21"/>
        <v>461.08440000000002</v>
      </c>
    </row>
    <row r="199" spans="1:6" ht="12.75" x14ac:dyDescent="0.2">
      <c r="A199" s="6" t="s">
        <v>45</v>
      </c>
      <c r="B199" s="7"/>
      <c r="C199" s="27"/>
      <c r="D199" s="27">
        <v>1.21</v>
      </c>
      <c r="E199" s="5">
        <f t="shared" si="20"/>
        <v>289.67400000000004</v>
      </c>
      <c r="F199" s="42">
        <f t="shared" si="21"/>
        <v>521.41320000000007</v>
      </c>
    </row>
    <row r="200" spans="1:6" ht="12.75" x14ac:dyDescent="0.2">
      <c r="A200" s="1" t="s">
        <v>103</v>
      </c>
      <c r="B200" s="7"/>
      <c r="C200" s="27"/>
      <c r="D200" s="27">
        <v>1.48</v>
      </c>
      <c r="E200" s="5">
        <f>D200*18000/100*1.33</f>
        <v>354.31200000000001</v>
      </c>
      <c r="F200" s="42">
        <f t="shared" si="21"/>
        <v>637.76160000000004</v>
      </c>
    </row>
    <row r="201" spans="1:6" ht="12.75" x14ac:dyDescent="0.2">
      <c r="A201" s="1" t="s">
        <v>2</v>
      </c>
      <c r="B201" s="3"/>
      <c r="C201" s="27"/>
      <c r="D201" s="27">
        <v>1.5</v>
      </c>
      <c r="E201" s="5">
        <f t="shared" ref="E201:E215" si="22">D201*18000/100*1.33</f>
        <v>359.1</v>
      </c>
      <c r="F201" s="42">
        <f t="shared" si="21"/>
        <v>646.38000000000011</v>
      </c>
    </row>
    <row r="202" spans="1:6" ht="12.75" x14ac:dyDescent="0.2">
      <c r="A202" s="1" t="s">
        <v>34</v>
      </c>
      <c r="B202" s="3"/>
      <c r="C202" s="27"/>
      <c r="D202" s="27">
        <v>1.65</v>
      </c>
      <c r="E202" s="5">
        <f t="shared" si="22"/>
        <v>395.01000000000005</v>
      </c>
      <c r="F202" s="42">
        <f t="shared" si="21"/>
        <v>711.01800000000014</v>
      </c>
    </row>
    <row r="203" spans="1:6" ht="12.75" x14ac:dyDescent="0.2">
      <c r="A203" s="6" t="s">
        <v>46</v>
      </c>
      <c r="B203" s="7"/>
      <c r="C203" s="27"/>
      <c r="D203" s="27">
        <v>2</v>
      </c>
      <c r="E203" s="5">
        <f t="shared" si="22"/>
        <v>478.8</v>
      </c>
      <c r="F203" s="42">
        <f t="shared" si="21"/>
        <v>861.84</v>
      </c>
    </row>
    <row r="204" spans="1:6" ht="12.75" x14ac:dyDescent="0.2">
      <c r="A204" s="1" t="s">
        <v>205</v>
      </c>
      <c r="B204" s="7"/>
      <c r="C204" s="27"/>
      <c r="D204" s="27">
        <v>2.1800000000000002</v>
      </c>
      <c r="E204" s="5">
        <f t="shared" si="22"/>
        <v>521.89200000000005</v>
      </c>
      <c r="F204" s="42">
        <f t="shared" si="21"/>
        <v>939.40560000000016</v>
      </c>
    </row>
    <row r="205" spans="1:6" ht="12.75" x14ac:dyDescent="0.2">
      <c r="A205" s="1" t="s">
        <v>36</v>
      </c>
      <c r="B205" s="3"/>
      <c r="C205" s="27"/>
      <c r="D205" s="27">
        <v>2.34</v>
      </c>
      <c r="E205" s="5">
        <f t="shared" si="22"/>
        <v>560.19600000000003</v>
      </c>
      <c r="F205" s="42">
        <f t="shared" si="21"/>
        <v>1008.3528000000001</v>
      </c>
    </row>
    <row r="206" spans="1:6" ht="12.75" x14ac:dyDescent="0.2">
      <c r="A206" s="1" t="s">
        <v>31</v>
      </c>
      <c r="B206" s="3"/>
      <c r="C206" s="27"/>
      <c r="D206" s="27">
        <v>2.4</v>
      </c>
      <c r="E206" s="5">
        <f t="shared" si="22"/>
        <v>574.56000000000006</v>
      </c>
      <c r="F206" s="42">
        <f t="shared" si="21"/>
        <v>1034.2080000000001</v>
      </c>
    </row>
    <row r="207" spans="1:6" ht="12.75" x14ac:dyDescent="0.2">
      <c r="A207" s="6" t="s">
        <v>47</v>
      </c>
      <c r="B207" s="7"/>
      <c r="C207" s="27"/>
      <c r="D207" s="27">
        <v>2.74</v>
      </c>
      <c r="E207" s="5">
        <f t="shared" si="22"/>
        <v>655.95600000000013</v>
      </c>
      <c r="F207" s="42">
        <f t="shared" si="21"/>
        <v>1180.7208000000003</v>
      </c>
    </row>
    <row r="208" spans="1:6" ht="12.75" x14ac:dyDescent="0.2">
      <c r="A208" s="1" t="s">
        <v>104</v>
      </c>
      <c r="B208" s="7"/>
      <c r="C208" s="27"/>
      <c r="D208" s="27">
        <v>2.34</v>
      </c>
      <c r="E208" s="5">
        <f t="shared" si="22"/>
        <v>560.19600000000003</v>
      </c>
      <c r="F208" s="42">
        <f t="shared" si="21"/>
        <v>1008.3528000000001</v>
      </c>
    </row>
    <row r="209" spans="1:6" ht="12.75" x14ac:dyDescent="0.2">
      <c r="A209" s="1" t="s">
        <v>105</v>
      </c>
      <c r="B209" s="7"/>
      <c r="C209" s="27"/>
      <c r="D209" s="27">
        <v>3.04</v>
      </c>
      <c r="E209" s="5">
        <f t="shared" si="22"/>
        <v>727.77600000000007</v>
      </c>
      <c r="F209" s="42">
        <f t="shared" si="21"/>
        <v>1309.9968000000001</v>
      </c>
    </row>
    <row r="210" spans="1:6" ht="12.75" x14ac:dyDescent="0.2">
      <c r="A210" s="1" t="s">
        <v>206</v>
      </c>
      <c r="B210" s="7"/>
      <c r="C210" s="27"/>
      <c r="D210" s="27"/>
      <c r="E210" s="5">
        <f t="shared" si="22"/>
        <v>0</v>
      </c>
      <c r="F210" s="42">
        <f t="shared" si="21"/>
        <v>0</v>
      </c>
    </row>
    <row r="211" spans="1:6" ht="12.75" x14ac:dyDescent="0.2">
      <c r="A211" s="1" t="s">
        <v>35</v>
      </c>
      <c r="B211" s="3"/>
      <c r="C211" s="27"/>
      <c r="D211" s="27">
        <v>7.63</v>
      </c>
      <c r="E211" s="5">
        <f t="shared" si="22"/>
        <v>1826.6220000000003</v>
      </c>
      <c r="F211" s="42">
        <f t="shared" si="21"/>
        <v>3287.9196000000006</v>
      </c>
    </row>
    <row r="212" spans="1:6" ht="12.75" x14ac:dyDescent="0.2">
      <c r="A212" s="1" t="s">
        <v>259</v>
      </c>
      <c r="B212" s="3"/>
      <c r="C212" s="27"/>
      <c r="D212" s="27">
        <v>8.81</v>
      </c>
      <c r="E212" s="5">
        <f t="shared" si="22"/>
        <v>2109.114</v>
      </c>
      <c r="F212" s="42">
        <f t="shared" si="21"/>
        <v>3796.4052000000001</v>
      </c>
    </row>
    <row r="213" spans="1:6" ht="12.75" x14ac:dyDescent="0.2">
      <c r="A213" s="1" t="s">
        <v>260</v>
      </c>
      <c r="B213" s="3"/>
      <c r="C213" s="27"/>
      <c r="D213" s="27">
        <v>9.2100000000000009</v>
      </c>
      <c r="E213" s="5">
        <f t="shared" si="22"/>
        <v>2204.8740000000003</v>
      </c>
      <c r="F213" s="42">
        <f t="shared" si="21"/>
        <v>3968.7732000000005</v>
      </c>
    </row>
    <row r="214" spans="1:6" ht="12.75" x14ac:dyDescent="0.2">
      <c r="A214" s="1" t="s">
        <v>262</v>
      </c>
      <c r="B214" s="3"/>
      <c r="C214" s="27"/>
      <c r="D214" s="27">
        <v>12.33</v>
      </c>
      <c r="E214" s="5">
        <f t="shared" si="22"/>
        <v>2951.8020000000001</v>
      </c>
      <c r="F214" s="42">
        <f t="shared" si="21"/>
        <v>5313.2436000000007</v>
      </c>
    </row>
    <row r="215" spans="1:6" ht="12.75" x14ac:dyDescent="0.2">
      <c r="A215" s="1" t="s">
        <v>261</v>
      </c>
      <c r="B215" s="3"/>
      <c r="C215" s="27"/>
      <c r="D215" s="27">
        <v>16.12</v>
      </c>
      <c r="E215" s="5">
        <f t="shared" si="22"/>
        <v>3859.1280000000002</v>
      </c>
      <c r="F215" s="42">
        <f t="shared" si="21"/>
        <v>6946.4304000000002</v>
      </c>
    </row>
    <row r="216" spans="1:6" ht="15" x14ac:dyDescent="0.2">
      <c r="A216" s="45" t="s">
        <v>39</v>
      </c>
      <c r="B216" s="49"/>
      <c r="C216" s="27"/>
      <c r="D216" s="27"/>
      <c r="E216" s="5"/>
      <c r="F216" s="43" t="s">
        <v>240</v>
      </c>
    </row>
    <row r="217" spans="1:6" ht="12.75" x14ac:dyDescent="0.2">
      <c r="A217" s="6" t="s">
        <v>263</v>
      </c>
      <c r="B217" s="7"/>
      <c r="C217" s="27"/>
      <c r="D217" s="27">
        <v>23.65</v>
      </c>
      <c r="E217" s="5">
        <f>D217/100*18000*1.33</f>
        <v>5661.81</v>
      </c>
      <c r="F217" s="42">
        <f t="shared" ref="F217:F239" si="23">E217*1.6</f>
        <v>9058.8960000000006</v>
      </c>
    </row>
    <row r="218" spans="1:6" ht="13.5" customHeight="1" x14ac:dyDescent="0.2">
      <c r="A218" s="6" t="s">
        <v>63</v>
      </c>
      <c r="B218" s="7"/>
      <c r="C218" s="27"/>
      <c r="D218" s="27">
        <v>34.840000000000003</v>
      </c>
      <c r="E218" s="5">
        <f t="shared" ref="E218:E259" si="24">D218/100*18000*1.33</f>
        <v>8340.6960000000017</v>
      </c>
      <c r="F218" s="42">
        <f t="shared" si="23"/>
        <v>13345.113600000004</v>
      </c>
    </row>
    <row r="219" spans="1:6" ht="13.5" customHeight="1" x14ac:dyDescent="0.2">
      <c r="A219" s="6" t="s">
        <v>148</v>
      </c>
      <c r="B219" s="7"/>
      <c r="C219" s="27"/>
      <c r="D219" s="27">
        <v>39.53</v>
      </c>
      <c r="E219" s="5">
        <f t="shared" si="24"/>
        <v>9463.482</v>
      </c>
      <c r="F219" s="42">
        <f t="shared" si="23"/>
        <v>15141.5712</v>
      </c>
    </row>
    <row r="220" spans="1:6" ht="13.5" customHeight="1" x14ac:dyDescent="0.2">
      <c r="A220" s="6" t="s">
        <v>149</v>
      </c>
      <c r="B220" s="7"/>
      <c r="C220" s="27"/>
      <c r="D220" s="27">
        <v>43.92</v>
      </c>
      <c r="E220" s="5">
        <f t="shared" si="24"/>
        <v>10514.448</v>
      </c>
      <c r="F220" s="42">
        <f t="shared" si="23"/>
        <v>16823.1168</v>
      </c>
    </row>
    <row r="221" spans="1:6" ht="13.5" customHeight="1" x14ac:dyDescent="0.2">
      <c r="A221" s="6" t="s">
        <v>150</v>
      </c>
      <c r="B221" s="7"/>
      <c r="C221" s="27"/>
      <c r="D221" s="27">
        <v>48.66</v>
      </c>
      <c r="E221" s="5">
        <f t="shared" si="24"/>
        <v>11649.204</v>
      </c>
      <c r="F221" s="42">
        <f t="shared" si="23"/>
        <v>18638.7264</v>
      </c>
    </row>
    <row r="222" spans="1:6" ht="12.75" x14ac:dyDescent="0.2">
      <c r="A222" s="6" t="s">
        <v>151</v>
      </c>
      <c r="C222" s="27"/>
      <c r="D222" s="27">
        <v>97.06</v>
      </c>
      <c r="E222" s="5">
        <f t="shared" si="24"/>
        <v>23236.164000000001</v>
      </c>
      <c r="F222" s="42">
        <f t="shared" si="23"/>
        <v>37177.862400000005</v>
      </c>
    </row>
    <row r="223" spans="1:6" ht="12.75" x14ac:dyDescent="0.2">
      <c r="A223" s="6" t="s">
        <v>152</v>
      </c>
      <c r="C223" s="27"/>
      <c r="D223" s="27">
        <v>169.97</v>
      </c>
      <c r="E223" s="5">
        <f t="shared" si="24"/>
        <v>40690.817999999999</v>
      </c>
      <c r="F223" s="42">
        <f t="shared" si="23"/>
        <v>65105.308799999999</v>
      </c>
    </row>
    <row r="224" spans="1:6" ht="12.75" x14ac:dyDescent="0.2">
      <c r="A224" s="6" t="s">
        <v>264</v>
      </c>
      <c r="B224" s="7"/>
      <c r="C224" s="27"/>
      <c r="D224" s="27">
        <v>11.34</v>
      </c>
      <c r="E224" s="5">
        <f t="shared" si="24"/>
        <v>2714.7960000000003</v>
      </c>
      <c r="F224" s="42">
        <f t="shared" si="23"/>
        <v>4343.673600000001</v>
      </c>
    </row>
    <row r="225" spans="1:6" ht="12.75" x14ac:dyDescent="0.2">
      <c r="A225" s="6" t="s">
        <v>265</v>
      </c>
      <c r="B225" s="7"/>
      <c r="C225" s="27"/>
      <c r="D225" s="27">
        <v>12.4</v>
      </c>
      <c r="E225" s="5">
        <f t="shared" si="24"/>
        <v>2968.56</v>
      </c>
      <c r="F225" s="42">
        <f t="shared" si="23"/>
        <v>4749.6959999999999</v>
      </c>
    </row>
    <row r="226" spans="1:6" ht="12.75" x14ac:dyDescent="0.2">
      <c r="A226" s="6" t="s">
        <v>266</v>
      </c>
      <c r="B226" s="7"/>
      <c r="C226" s="27"/>
      <c r="D226" s="27">
        <v>14.76</v>
      </c>
      <c r="E226" s="5">
        <f t="shared" si="24"/>
        <v>3533.5440000000003</v>
      </c>
      <c r="F226" s="42">
        <f t="shared" si="23"/>
        <v>5653.6704000000009</v>
      </c>
    </row>
    <row r="227" spans="1:6" ht="12.75" x14ac:dyDescent="0.2">
      <c r="A227" s="6" t="s">
        <v>65</v>
      </c>
      <c r="B227" s="7"/>
      <c r="C227" s="27"/>
      <c r="D227" s="27">
        <v>17.100000000000001</v>
      </c>
      <c r="E227" s="5">
        <f t="shared" si="24"/>
        <v>4093.7400000000007</v>
      </c>
      <c r="F227" s="42">
        <f t="shared" si="23"/>
        <v>6549.9840000000013</v>
      </c>
    </row>
    <row r="228" spans="1:6" ht="12.75" x14ac:dyDescent="0.2">
      <c r="A228" s="6" t="s">
        <v>106</v>
      </c>
      <c r="B228" s="7"/>
      <c r="C228" s="27"/>
      <c r="D228" s="27">
        <v>19.14</v>
      </c>
      <c r="E228" s="5">
        <f t="shared" si="24"/>
        <v>4582.1160000000009</v>
      </c>
      <c r="F228" s="42">
        <f t="shared" si="23"/>
        <v>7331.3856000000014</v>
      </c>
    </row>
    <row r="229" spans="1:6" ht="12.75" x14ac:dyDescent="0.2">
      <c r="A229" s="6" t="s">
        <v>147</v>
      </c>
      <c r="B229" s="7"/>
      <c r="C229" s="27"/>
      <c r="D229" s="27">
        <v>21.84</v>
      </c>
      <c r="E229" s="5">
        <f t="shared" si="24"/>
        <v>5228.496000000001</v>
      </c>
      <c r="F229" s="42">
        <f t="shared" si="23"/>
        <v>8365.593600000002</v>
      </c>
    </row>
    <row r="230" spans="1:6" ht="12.75" x14ac:dyDescent="0.2">
      <c r="A230" s="1" t="s">
        <v>108</v>
      </c>
      <c r="B230" s="3"/>
      <c r="C230" s="27"/>
      <c r="D230" s="27">
        <v>8.59</v>
      </c>
      <c r="E230" s="5">
        <f t="shared" si="24"/>
        <v>2056.4460000000004</v>
      </c>
      <c r="F230" s="42">
        <f t="shared" si="23"/>
        <v>3290.3136000000009</v>
      </c>
    </row>
    <row r="231" spans="1:6" ht="12.75" x14ac:dyDescent="0.2">
      <c r="A231" s="1" t="s">
        <v>210</v>
      </c>
      <c r="B231" s="3"/>
      <c r="C231" s="27"/>
      <c r="D231" s="27">
        <v>9.42</v>
      </c>
      <c r="E231" s="5">
        <f t="shared" si="24"/>
        <v>2255.1480000000001</v>
      </c>
      <c r="F231" s="42">
        <f t="shared" si="23"/>
        <v>3608.2368000000006</v>
      </c>
    </row>
    <row r="232" spans="1:6" ht="12.75" x14ac:dyDescent="0.2">
      <c r="A232" s="1" t="s">
        <v>211</v>
      </c>
      <c r="B232" s="3"/>
      <c r="C232" s="27"/>
      <c r="D232" s="27">
        <v>10.220000000000001</v>
      </c>
      <c r="E232" s="5">
        <f t="shared" si="24"/>
        <v>2446.6680000000001</v>
      </c>
      <c r="F232" s="42">
        <f t="shared" si="23"/>
        <v>3914.6688000000004</v>
      </c>
    </row>
    <row r="233" spans="1:6" ht="12.75" x14ac:dyDescent="0.2">
      <c r="A233" s="6" t="s">
        <v>64</v>
      </c>
      <c r="B233" s="7"/>
      <c r="C233" s="27"/>
      <c r="D233" s="27">
        <v>11.87</v>
      </c>
      <c r="E233" s="5">
        <f t="shared" si="24"/>
        <v>2841.6779999999999</v>
      </c>
      <c r="F233" s="42">
        <f t="shared" si="23"/>
        <v>4546.6848</v>
      </c>
    </row>
    <row r="234" spans="1:6" ht="12.75" x14ac:dyDescent="0.2">
      <c r="A234" s="6" t="s">
        <v>212</v>
      </c>
      <c r="B234" s="7"/>
      <c r="C234" s="27"/>
      <c r="D234" s="27">
        <v>13.55</v>
      </c>
      <c r="E234" s="5">
        <f t="shared" si="24"/>
        <v>3243.8700000000003</v>
      </c>
      <c r="F234" s="42">
        <f t="shared" si="23"/>
        <v>5190.1920000000009</v>
      </c>
    </row>
    <row r="235" spans="1:6" ht="12.75" x14ac:dyDescent="0.2">
      <c r="A235" s="6" t="s">
        <v>130</v>
      </c>
      <c r="B235" s="7"/>
      <c r="C235" s="27"/>
      <c r="D235" s="27">
        <v>16.23</v>
      </c>
      <c r="E235" s="5">
        <f t="shared" si="24"/>
        <v>3885.4620000000004</v>
      </c>
      <c r="F235" s="42">
        <f t="shared" si="23"/>
        <v>6216.7392000000009</v>
      </c>
    </row>
    <row r="236" spans="1:6" ht="12.75" x14ac:dyDescent="0.2">
      <c r="A236" s="1" t="s">
        <v>301</v>
      </c>
      <c r="B236" s="3"/>
      <c r="C236" s="27"/>
      <c r="D236" s="27">
        <v>18.73</v>
      </c>
      <c r="E236" s="5">
        <f t="shared" si="24"/>
        <v>4483.9620000000004</v>
      </c>
      <c r="F236" s="42">
        <f t="shared" si="23"/>
        <v>7174.3392000000013</v>
      </c>
    </row>
    <row r="237" spans="1:6" ht="12.75" x14ac:dyDescent="0.2">
      <c r="A237" s="1" t="s">
        <v>285</v>
      </c>
      <c r="B237" s="3"/>
      <c r="C237" s="27"/>
      <c r="D237" s="27">
        <v>1.05</v>
      </c>
      <c r="E237" s="5">
        <f t="shared" si="24"/>
        <v>251.37</v>
      </c>
      <c r="F237" s="42">
        <f t="shared" si="23"/>
        <v>402.19200000000001</v>
      </c>
    </row>
    <row r="238" spans="1:6" ht="12.75" x14ac:dyDescent="0.2">
      <c r="A238" s="1" t="s">
        <v>286</v>
      </c>
      <c r="B238" s="3"/>
      <c r="C238" s="27"/>
      <c r="D238" s="27">
        <v>1.0900000000000001</v>
      </c>
      <c r="E238" s="5">
        <f t="shared" si="24"/>
        <v>260.94600000000003</v>
      </c>
      <c r="F238" s="42">
        <f t="shared" si="23"/>
        <v>417.51360000000005</v>
      </c>
    </row>
    <row r="239" spans="1:6" ht="12.75" x14ac:dyDescent="0.2">
      <c r="A239" s="1" t="s">
        <v>107</v>
      </c>
      <c r="B239" s="3"/>
      <c r="C239" s="27"/>
      <c r="D239" s="27">
        <v>1.77</v>
      </c>
      <c r="E239" s="5">
        <f t="shared" si="24"/>
        <v>423.73800000000006</v>
      </c>
      <c r="F239" s="42">
        <f t="shared" si="23"/>
        <v>677.98080000000016</v>
      </c>
    </row>
    <row r="240" spans="1:6" ht="12.75" x14ac:dyDescent="0.2">
      <c r="A240" s="1" t="s">
        <v>306</v>
      </c>
      <c r="B240" s="3"/>
      <c r="C240" s="27"/>
      <c r="D240" s="27"/>
      <c r="E240" s="5"/>
      <c r="F240" s="42"/>
    </row>
    <row r="241" spans="1:6" ht="12.75" x14ac:dyDescent="0.2">
      <c r="A241" s="1" t="s">
        <v>284</v>
      </c>
      <c r="B241" s="3"/>
      <c r="C241" s="27"/>
      <c r="D241" s="27">
        <v>1.68</v>
      </c>
      <c r="E241" s="5">
        <f t="shared" si="24"/>
        <v>402.19200000000001</v>
      </c>
      <c r="F241" s="42">
        <f>E241*1.6</f>
        <v>643.50720000000001</v>
      </c>
    </row>
    <row r="242" spans="1:6" ht="12.75" x14ac:dyDescent="0.2">
      <c r="A242" s="1" t="s">
        <v>307</v>
      </c>
      <c r="B242" s="3"/>
      <c r="C242" s="27"/>
      <c r="D242" s="27"/>
      <c r="E242" s="5"/>
      <c r="F242" s="42"/>
    </row>
    <row r="243" spans="1:6" ht="12.75" x14ac:dyDescent="0.2">
      <c r="A243" s="1" t="s">
        <v>207</v>
      </c>
      <c r="B243" s="3"/>
      <c r="C243" s="27"/>
      <c r="D243" s="27">
        <v>2.06</v>
      </c>
      <c r="E243" s="5">
        <f t="shared" si="24"/>
        <v>493.16400000000004</v>
      </c>
      <c r="F243" s="42">
        <f t="shared" ref="F243:F259" si="25">E243*1.6</f>
        <v>789.06240000000014</v>
      </c>
    </row>
    <row r="244" spans="1:6" ht="12.75" x14ac:dyDescent="0.2">
      <c r="A244" s="1" t="s">
        <v>208</v>
      </c>
      <c r="B244" s="3"/>
      <c r="C244" s="27"/>
      <c r="D244" s="27">
        <v>2.35</v>
      </c>
      <c r="E244" s="5">
        <f t="shared" si="24"/>
        <v>562.59</v>
      </c>
      <c r="F244" s="42">
        <f t="shared" si="25"/>
        <v>900.14400000000012</v>
      </c>
    </row>
    <row r="245" spans="1:6" ht="12.75" x14ac:dyDescent="0.2">
      <c r="A245" s="1" t="s">
        <v>209</v>
      </c>
      <c r="B245" s="3"/>
      <c r="C245" s="27"/>
      <c r="D245" s="27">
        <v>2.97</v>
      </c>
      <c r="E245" s="5">
        <f t="shared" si="24"/>
        <v>711.01800000000003</v>
      </c>
      <c r="F245" s="42">
        <f t="shared" si="25"/>
        <v>1137.6288000000002</v>
      </c>
    </row>
    <row r="246" spans="1:6" ht="12.75" x14ac:dyDescent="0.2">
      <c r="A246" s="1" t="s">
        <v>287</v>
      </c>
      <c r="B246" s="3"/>
      <c r="C246" s="27"/>
      <c r="D246" s="27">
        <v>3.89</v>
      </c>
      <c r="E246" s="5">
        <f t="shared" si="24"/>
        <v>931.26600000000008</v>
      </c>
      <c r="F246" s="42">
        <f t="shared" si="25"/>
        <v>1490.0256000000002</v>
      </c>
    </row>
    <row r="247" spans="1:6" ht="12.75" x14ac:dyDescent="0.2">
      <c r="A247" s="1" t="s">
        <v>288</v>
      </c>
      <c r="B247" s="3"/>
      <c r="C247" s="27"/>
      <c r="D247" s="27">
        <v>5.16</v>
      </c>
      <c r="E247" s="5">
        <f t="shared" si="24"/>
        <v>1235.3040000000001</v>
      </c>
      <c r="F247" s="42">
        <f t="shared" si="25"/>
        <v>1976.4864000000002</v>
      </c>
    </row>
    <row r="248" spans="1:6" ht="12.75" x14ac:dyDescent="0.2">
      <c r="A248" s="1" t="s">
        <v>290</v>
      </c>
      <c r="B248" s="3"/>
      <c r="C248" s="27"/>
      <c r="D248" s="27">
        <v>3.63</v>
      </c>
      <c r="E248" s="5">
        <f t="shared" si="24"/>
        <v>869.02200000000005</v>
      </c>
      <c r="F248" s="42">
        <f t="shared" si="25"/>
        <v>1390.4352000000001</v>
      </c>
    </row>
    <row r="249" spans="1:6" ht="12.75" x14ac:dyDescent="0.2">
      <c r="A249" s="1" t="s">
        <v>291</v>
      </c>
      <c r="B249" s="3"/>
      <c r="C249" s="27"/>
      <c r="D249" s="27">
        <v>3.89</v>
      </c>
      <c r="E249" s="5">
        <f t="shared" si="24"/>
        <v>931.26600000000008</v>
      </c>
      <c r="F249" s="42">
        <f t="shared" si="25"/>
        <v>1490.0256000000002</v>
      </c>
    </row>
    <row r="250" spans="1:6" ht="12.75" x14ac:dyDescent="0.2">
      <c r="A250" s="1" t="s">
        <v>292</v>
      </c>
      <c r="B250" s="3"/>
      <c r="C250" s="27"/>
      <c r="D250" s="27">
        <v>4.0199999999999996</v>
      </c>
      <c r="E250" s="5">
        <f t="shared" si="24"/>
        <v>962.38799999999992</v>
      </c>
      <c r="F250" s="42">
        <f t="shared" si="25"/>
        <v>1539.8208</v>
      </c>
    </row>
    <row r="251" spans="1:6" ht="12.75" x14ac:dyDescent="0.2">
      <c r="A251" s="1" t="s">
        <v>289</v>
      </c>
      <c r="B251" s="3"/>
      <c r="C251" s="27"/>
      <c r="D251" s="27">
        <v>4.53</v>
      </c>
      <c r="E251" s="5">
        <f t="shared" si="24"/>
        <v>1084.482</v>
      </c>
      <c r="F251" s="42">
        <f t="shared" si="25"/>
        <v>1735.1712</v>
      </c>
    </row>
    <row r="252" spans="1:6" ht="12.75" x14ac:dyDescent="0.2">
      <c r="A252" s="1" t="s">
        <v>294</v>
      </c>
      <c r="B252" s="3"/>
      <c r="C252" s="27"/>
      <c r="D252" s="27">
        <v>5.07</v>
      </c>
      <c r="E252" s="5">
        <f t="shared" si="24"/>
        <v>1213.758</v>
      </c>
      <c r="F252" s="42">
        <f t="shared" si="25"/>
        <v>1942.0128000000002</v>
      </c>
    </row>
    <row r="253" spans="1:6" ht="12.75" x14ac:dyDescent="0.2">
      <c r="A253" s="1" t="s">
        <v>295</v>
      </c>
      <c r="B253" s="3"/>
      <c r="C253" s="27"/>
      <c r="D253" s="27">
        <v>5.6</v>
      </c>
      <c r="E253" s="5">
        <f t="shared" si="24"/>
        <v>1340.6399999999999</v>
      </c>
      <c r="F253" s="42">
        <f t="shared" si="25"/>
        <v>2145.0239999999999</v>
      </c>
    </row>
    <row r="254" spans="1:6" ht="12.75" x14ac:dyDescent="0.2">
      <c r="A254" s="1" t="s">
        <v>296</v>
      </c>
      <c r="B254" s="3"/>
      <c r="C254" s="27"/>
      <c r="D254" s="27">
        <v>6.11</v>
      </c>
      <c r="E254" s="5">
        <f t="shared" si="24"/>
        <v>1462.7339999999999</v>
      </c>
      <c r="F254" s="42">
        <f t="shared" si="25"/>
        <v>2340.3744000000002</v>
      </c>
    </row>
    <row r="255" spans="1:6" ht="12.75" x14ac:dyDescent="0.2">
      <c r="A255" s="1" t="s">
        <v>297</v>
      </c>
      <c r="B255" s="3"/>
      <c r="C255" s="27"/>
      <c r="D255" s="27">
        <v>8.56</v>
      </c>
      <c r="E255" s="5">
        <f t="shared" si="24"/>
        <v>2049.2640000000006</v>
      </c>
      <c r="F255" s="42">
        <f t="shared" si="25"/>
        <v>3278.8224000000009</v>
      </c>
    </row>
    <row r="256" spans="1:6" ht="12.75" x14ac:dyDescent="0.2">
      <c r="A256" s="1" t="s">
        <v>298</v>
      </c>
      <c r="B256" s="3"/>
      <c r="C256" s="27"/>
      <c r="D256" s="27">
        <v>8.18</v>
      </c>
      <c r="E256" s="5">
        <f t="shared" si="24"/>
        <v>1958.2919999999999</v>
      </c>
      <c r="F256" s="42">
        <f t="shared" si="25"/>
        <v>3133.2672000000002</v>
      </c>
    </row>
    <row r="257" spans="1:6" ht="12.75" x14ac:dyDescent="0.2">
      <c r="A257" s="6" t="s">
        <v>299</v>
      </c>
      <c r="B257" s="7"/>
      <c r="C257" s="27"/>
      <c r="D257" s="27">
        <v>9.3800000000000008</v>
      </c>
      <c r="E257" s="5">
        <f t="shared" si="24"/>
        <v>2245.5720000000001</v>
      </c>
      <c r="F257" s="42">
        <f t="shared" si="25"/>
        <v>3592.9152000000004</v>
      </c>
    </row>
    <row r="258" spans="1:6" ht="12.75" x14ac:dyDescent="0.2">
      <c r="A258" s="1" t="s">
        <v>300</v>
      </c>
      <c r="B258" s="7"/>
      <c r="C258" s="27"/>
      <c r="D258" s="27">
        <v>10.46</v>
      </c>
      <c r="E258" s="5">
        <f t="shared" si="24"/>
        <v>2504.1240000000003</v>
      </c>
      <c r="F258" s="42">
        <f t="shared" si="25"/>
        <v>4006.5984000000008</v>
      </c>
    </row>
    <row r="259" spans="1:6" ht="12.75" x14ac:dyDescent="0.2">
      <c r="A259" s="1" t="s">
        <v>293</v>
      </c>
      <c r="B259" s="3"/>
      <c r="C259" s="27"/>
      <c r="D259" s="27">
        <v>11.52</v>
      </c>
      <c r="E259" s="5">
        <f t="shared" si="24"/>
        <v>2757.8879999999999</v>
      </c>
      <c r="F259" s="42">
        <f t="shared" si="25"/>
        <v>4412.6207999999997</v>
      </c>
    </row>
    <row r="260" spans="1:6" ht="15" x14ac:dyDescent="0.2">
      <c r="A260" s="45" t="s">
        <v>41</v>
      </c>
      <c r="B260" s="49"/>
      <c r="C260" s="27"/>
      <c r="D260" s="27"/>
      <c r="E260" s="5"/>
      <c r="F260" s="43" t="s">
        <v>240</v>
      </c>
    </row>
    <row r="261" spans="1:6" ht="12.75" x14ac:dyDescent="0.2">
      <c r="A261" s="6" t="s">
        <v>85</v>
      </c>
      <c r="B261" s="7"/>
      <c r="C261" s="27"/>
      <c r="D261" s="27">
        <v>2.16</v>
      </c>
      <c r="E261" s="5">
        <f>D261/100*18000*1.33</f>
        <v>517.10400000000004</v>
      </c>
      <c r="F261" s="42">
        <f t="shared" ref="F261:F282" si="26">E261*1.6</f>
        <v>827.36640000000011</v>
      </c>
    </row>
    <row r="262" spans="1:6" ht="12.75" x14ac:dyDescent="0.2">
      <c r="A262" s="1" t="s">
        <v>83</v>
      </c>
      <c r="B262" s="3"/>
      <c r="C262" s="27"/>
      <c r="D262" s="27">
        <v>4.0999999999999996</v>
      </c>
      <c r="E262" s="5">
        <f t="shared" ref="E262:E282" si="27">D262/100*18000*1.33</f>
        <v>981.53999999999985</v>
      </c>
      <c r="F262" s="42">
        <f t="shared" si="26"/>
        <v>1570.4639999999999</v>
      </c>
    </row>
    <row r="263" spans="1:6" ht="12.75" x14ac:dyDescent="0.2">
      <c r="A263" s="6" t="s">
        <v>84</v>
      </c>
      <c r="B263" s="7"/>
      <c r="C263" s="27"/>
      <c r="D263" s="27">
        <v>8.42</v>
      </c>
      <c r="E263" s="5">
        <f t="shared" si="27"/>
        <v>2015.748</v>
      </c>
      <c r="F263" s="42">
        <f t="shared" si="26"/>
        <v>3225.1968000000002</v>
      </c>
    </row>
    <row r="264" spans="1:6" ht="12.75" x14ac:dyDescent="0.2">
      <c r="A264" s="6" t="s">
        <v>86</v>
      </c>
      <c r="B264" s="7"/>
      <c r="C264" s="27"/>
      <c r="D264" s="27">
        <v>12.4</v>
      </c>
      <c r="E264" s="5">
        <f t="shared" si="27"/>
        <v>2968.56</v>
      </c>
      <c r="F264" s="42">
        <f t="shared" si="26"/>
        <v>4749.6959999999999</v>
      </c>
    </row>
    <row r="265" spans="1:6" ht="12.75" x14ac:dyDescent="0.2">
      <c r="A265" s="6" t="s">
        <v>113</v>
      </c>
      <c r="B265" s="7"/>
      <c r="C265" s="27"/>
      <c r="D265" s="27">
        <v>0.36</v>
      </c>
      <c r="E265" s="5">
        <f t="shared" si="27"/>
        <v>86.183999999999997</v>
      </c>
      <c r="F265" s="42">
        <f t="shared" si="26"/>
        <v>137.89439999999999</v>
      </c>
    </row>
    <row r="266" spans="1:6" ht="12.75" x14ac:dyDescent="0.2">
      <c r="A266" s="6" t="s">
        <v>114</v>
      </c>
      <c r="B266" s="7"/>
      <c r="C266" s="27"/>
      <c r="D266" s="27">
        <v>0.45</v>
      </c>
      <c r="E266" s="5">
        <f t="shared" si="27"/>
        <v>107.73000000000002</v>
      </c>
      <c r="F266" s="42">
        <f t="shared" si="26"/>
        <v>172.36800000000005</v>
      </c>
    </row>
    <row r="267" spans="1:6" ht="12.75" x14ac:dyDescent="0.2">
      <c r="A267" s="6" t="s">
        <v>115</v>
      </c>
      <c r="B267" s="7"/>
      <c r="C267" s="27"/>
      <c r="D267" s="27">
        <v>0.78</v>
      </c>
      <c r="E267" s="5">
        <f t="shared" si="27"/>
        <v>186.73200000000003</v>
      </c>
      <c r="F267" s="42">
        <f t="shared" si="26"/>
        <v>298.77120000000008</v>
      </c>
    </row>
    <row r="268" spans="1:6" ht="12.75" x14ac:dyDescent="0.2">
      <c r="A268" s="1" t="s">
        <v>237</v>
      </c>
      <c r="B268" s="3"/>
      <c r="C268" s="27"/>
      <c r="D268" s="27">
        <v>1.61</v>
      </c>
      <c r="E268" s="5">
        <f t="shared" si="27"/>
        <v>385.43400000000003</v>
      </c>
      <c r="F268" s="42">
        <f t="shared" si="26"/>
        <v>616.69440000000009</v>
      </c>
    </row>
    <row r="269" spans="1:6" ht="12.75" x14ac:dyDescent="0.2">
      <c r="A269" s="1" t="s">
        <v>88</v>
      </c>
      <c r="B269" s="3"/>
      <c r="C269" s="27"/>
      <c r="D269" s="27">
        <v>3.55</v>
      </c>
      <c r="E269" s="5">
        <f t="shared" si="27"/>
        <v>849.86999999999989</v>
      </c>
      <c r="F269" s="42">
        <f t="shared" si="26"/>
        <v>1359.7919999999999</v>
      </c>
    </row>
    <row r="270" spans="1:6" ht="12.75" x14ac:dyDescent="0.2">
      <c r="A270" s="6" t="s">
        <v>52</v>
      </c>
      <c r="B270" s="7"/>
      <c r="C270" s="27"/>
      <c r="D270" s="27">
        <v>5.36</v>
      </c>
      <c r="E270" s="5">
        <f t="shared" si="27"/>
        <v>1283.1840000000002</v>
      </c>
      <c r="F270" s="42">
        <f t="shared" si="26"/>
        <v>2053.0944000000004</v>
      </c>
    </row>
    <row r="271" spans="1:6" ht="12.75" x14ac:dyDescent="0.2">
      <c r="A271" s="6" t="s">
        <v>116</v>
      </c>
      <c r="B271" s="7"/>
      <c r="C271" s="27"/>
      <c r="D271" s="27">
        <v>8.01</v>
      </c>
      <c r="E271" s="5">
        <f t="shared" si="27"/>
        <v>1917.5940000000003</v>
      </c>
      <c r="F271" s="42">
        <f t="shared" si="26"/>
        <v>3068.1504000000004</v>
      </c>
    </row>
    <row r="272" spans="1:6" ht="12.75" x14ac:dyDescent="0.2">
      <c r="A272" s="6" t="s">
        <v>143</v>
      </c>
      <c r="B272" s="7"/>
      <c r="C272" s="27"/>
      <c r="D272" s="27">
        <v>10.039999999999999</v>
      </c>
      <c r="E272" s="5">
        <f t="shared" si="27"/>
        <v>2403.576</v>
      </c>
      <c r="F272" s="42">
        <f t="shared" si="26"/>
        <v>3845.7216000000003</v>
      </c>
    </row>
    <row r="273" spans="1:6" ht="12.75" x14ac:dyDescent="0.2">
      <c r="A273" s="6" t="s">
        <v>142</v>
      </c>
      <c r="B273" s="7"/>
      <c r="C273" s="27"/>
      <c r="D273" s="27">
        <v>19.96</v>
      </c>
      <c r="E273" s="5">
        <f t="shared" si="27"/>
        <v>4778.4240000000009</v>
      </c>
      <c r="F273" s="42">
        <f t="shared" si="26"/>
        <v>7645.4784000000018</v>
      </c>
    </row>
    <row r="274" spans="1:6" ht="12.75" x14ac:dyDescent="0.2">
      <c r="A274" s="6" t="s">
        <v>146</v>
      </c>
      <c r="B274" s="7"/>
      <c r="C274" s="27"/>
      <c r="D274" s="27">
        <v>104.18</v>
      </c>
      <c r="E274" s="5">
        <f t="shared" si="27"/>
        <v>24940.692000000003</v>
      </c>
      <c r="F274" s="42">
        <f t="shared" si="26"/>
        <v>39905.107200000006</v>
      </c>
    </row>
    <row r="275" spans="1:6" ht="12.75" x14ac:dyDescent="0.2">
      <c r="A275" s="6" t="s">
        <v>82</v>
      </c>
      <c r="B275" s="7"/>
      <c r="C275" s="27"/>
      <c r="D275" s="27">
        <v>6.32</v>
      </c>
      <c r="E275" s="5">
        <f t="shared" si="27"/>
        <v>1513.0080000000003</v>
      </c>
      <c r="F275" s="42">
        <f t="shared" si="26"/>
        <v>2420.8128000000006</v>
      </c>
    </row>
    <row r="276" spans="1:6" ht="12.75" x14ac:dyDescent="0.2">
      <c r="A276" s="1" t="s">
        <v>0</v>
      </c>
      <c r="B276" s="3"/>
      <c r="C276" s="27"/>
      <c r="D276" s="27">
        <v>4.3499999999999996</v>
      </c>
      <c r="E276" s="5">
        <f t="shared" si="27"/>
        <v>1041.3900000000001</v>
      </c>
      <c r="F276" s="42">
        <f t="shared" si="26"/>
        <v>1666.2240000000002</v>
      </c>
    </row>
    <row r="277" spans="1:6" ht="12.75" x14ac:dyDescent="0.2">
      <c r="A277" s="1" t="s">
        <v>1</v>
      </c>
      <c r="B277" s="3"/>
      <c r="C277" s="27"/>
      <c r="D277" s="27">
        <v>2.0499999999999998</v>
      </c>
      <c r="E277" s="5">
        <f t="shared" si="27"/>
        <v>490.76999999999992</v>
      </c>
      <c r="F277" s="42">
        <f t="shared" si="26"/>
        <v>785.23199999999997</v>
      </c>
    </row>
    <row r="278" spans="1:6" ht="12.75" x14ac:dyDescent="0.2">
      <c r="A278" s="6" t="s">
        <v>270</v>
      </c>
      <c r="B278" s="7"/>
      <c r="C278" s="27"/>
      <c r="D278" s="27">
        <v>0.98</v>
      </c>
      <c r="E278" s="5">
        <f t="shared" si="27"/>
        <v>234.61200000000002</v>
      </c>
      <c r="F278" s="42">
        <f t="shared" si="26"/>
        <v>375.37920000000008</v>
      </c>
    </row>
    <row r="279" spans="1:6" ht="12.75" x14ac:dyDescent="0.2">
      <c r="A279" s="6" t="s">
        <v>267</v>
      </c>
      <c r="B279" s="7"/>
      <c r="C279" s="27"/>
      <c r="D279" s="27">
        <v>4.34</v>
      </c>
      <c r="E279" s="5">
        <f t="shared" si="27"/>
        <v>1038.9960000000001</v>
      </c>
      <c r="F279" s="42">
        <f t="shared" si="26"/>
        <v>1662.3936000000003</v>
      </c>
    </row>
    <row r="280" spans="1:6" ht="12.75" x14ac:dyDescent="0.2">
      <c r="A280" s="6" t="s">
        <v>268</v>
      </c>
      <c r="B280" s="8"/>
      <c r="C280" s="27"/>
      <c r="D280" s="27">
        <v>7.03</v>
      </c>
      <c r="E280" s="5">
        <f t="shared" si="27"/>
        <v>1682.9820000000002</v>
      </c>
      <c r="F280" s="42">
        <f t="shared" si="26"/>
        <v>2692.7712000000006</v>
      </c>
    </row>
    <row r="281" spans="1:6" ht="12.75" x14ac:dyDescent="0.2">
      <c r="A281" s="6" t="s">
        <v>87</v>
      </c>
      <c r="B281" s="8"/>
      <c r="C281" s="27"/>
      <c r="D281" s="27">
        <v>13.16</v>
      </c>
      <c r="E281" s="5">
        <f t="shared" si="27"/>
        <v>3150.5039999999999</v>
      </c>
      <c r="F281" s="42">
        <f t="shared" si="26"/>
        <v>5040.8064000000004</v>
      </c>
    </row>
    <row r="282" spans="1:6" ht="12.75" x14ac:dyDescent="0.2">
      <c r="A282" s="6" t="s">
        <v>269</v>
      </c>
      <c r="B282" s="8"/>
      <c r="C282" s="27"/>
      <c r="D282" s="27">
        <v>20.29</v>
      </c>
      <c r="E282" s="5">
        <f t="shared" si="27"/>
        <v>4857.4260000000004</v>
      </c>
      <c r="F282" s="42">
        <f t="shared" si="26"/>
        <v>7771.8816000000006</v>
      </c>
    </row>
    <row r="283" spans="1:6" ht="15" x14ac:dyDescent="0.2">
      <c r="A283" s="45" t="s">
        <v>213</v>
      </c>
      <c r="B283" s="46"/>
      <c r="C283" s="24"/>
      <c r="D283" s="24"/>
      <c r="E283" s="14"/>
      <c r="F283" s="43"/>
    </row>
    <row r="284" spans="1:6" ht="12.75" x14ac:dyDescent="0.2">
      <c r="A284" s="1" t="s">
        <v>95</v>
      </c>
      <c r="B284" s="3"/>
      <c r="C284" s="27"/>
      <c r="D284" s="27">
        <v>0.83</v>
      </c>
      <c r="E284" s="5">
        <f>D284/100*18000*1.33</f>
        <v>198.70200000000003</v>
      </c>
      <c r="F284" s="42"/>
    </row>
    <row r="285" spans="1:6" ht="12.75" x14ac:dyDescent="0.2">
      <c r="A285" s="1" t="s">
        <v>96</v>
      </c>
      <c r="B285" s="3"/>
      <c r="C285" s="27"/>
      <c r="D285" s="27">
        <v>1.77</v>
      </c>
      <c r="E285" s="5">
        <f t="shared" ref="E285:E308" si="28">D285/100*18000*1.33</f>
        <v>423.73800000000006</v>
      </c>
      <c r="F285" s="42">
        <f t="shared" ref="F285:F290" si="29">E285*1.6</f>
        <v>677.98080000000016</v>
      </c>
    </row>
    <row r="286" spans="1:6" ht="12.75" x14ac:dyDescent="0.2">
      <c r="A286" s="1" t="s">
        <v>97</v>
      </c>
      <c r="B286" s="3"/>
      <c r="C286" s="27"/>
      <c r="D286" s="27">
        <v>3.94</v>
      </c>
      <c r="E286" s="5">
        <f t="shared" si="28"/>
        <v>943.23599999999999</v>
      </c>
      <c r="F286" s="42">
        <f t="shared" si="29"/>
        <v>1509.1776</v>
      </c>
    </row>
    <row r="287" spans="1:6" ht="12.75" x14ac:dyDescent="0.2">
      <c r="A287" s="6" t="s">
        <v>98</v>
      </c>
      <c r="B287" s="7"/>
      <c r="C287" s="27"/>
      <c r="D287" s="27">
        <v>6.49</v>
      </c>
      <c r="E287" s="5">
        <f t="shared" si="28"/>
        <v>1553.7060000000001</v>
      </c>
      <c r="F287" s="42">
        <f t="shared" si="29"/>
        <v>2485.9296000000004</v>
      </c>
    </row>
    <row r="288" spans="1:6" ht="12.75" x14ac:dyDescent="0.2">
      <c r="A288" s="1" t="s">
        <v>140</v>
      </c>
      <c r="B288" s="3"/>
      <c r="C288" s="27"/>
      <c r="D288" s="27"/>
      <c r="E288" s="5">
        <f t="shared" si="28"/>
        <v>0</v>
      </c>
      <c r="F288" s="42">
        <f t="shared" si="29"/>
        <v>0</v>
      </c>
    </row>
    <row r="289" spans="1:6" ht="12.75" x14ac:dyDescent="0.2">
      <c r="A289" s="1" t="s">
        <v>141</v>
      </c>
      <c r="B289" s="3"/>
      <c r="C289" s="27"/>
      <c r="D289" s="27">
        <v>14.47</v>
      </c>
      <c r="E289" s="5">
        <f t="shared" si="28"/>
        <v>3464.1179999999999</v>
      </c>
      <c r="F289" s="42">
        <f t="shared" si="29"/>
        <v>5542.5888000000004</v>
      </c>
    </row>
    <row r="290" spans="1:6" ht="12.75" x14ac:dyDescent="0.2">
      <c r="A290" s="1" t="s">
        <v>271</v>
      </c>
      <c r="B290" s="3"/>
      <c r="C290" s="27">
        <v>5</v>
      </c>
      <c r="D290" s="27">
        <v>6.66</v>
      </c>
      <c r="E290" s="5">
        <f t="shared" si="28"/>
        <v>1594.4040000000002</v>
      </c>
      <c r="F290" s="42">
        <f t="shared" si="29"/>
        <v>2551.0464000000006</v>
      </c>
    </row>
    <row r="291" spans="1:6" ht="12.75" x14ac:dyDescent="0.2">
      <c r="A291" s="6" t="s">
        <v>131</v>
      </c>
      <c r="B291" s="3"/>
      <c r="C291" s="27"/>
      <c r="D291" s="27">
        <v>0.93</v>
      </c>
      <c r="E291" s="5">
        <f t="shared" si="28"/>
        <v>222.64200000000002</v>
      </c>
      <c r="F291" s="42">
        <v>421</v>
      </c>
    </row>
    <row r="292" spans="1:6" ht="12.75" x14ac:dyDescent="0.2">
      <c r="A292" s="6" t="s">
        <v>117</v>
      </c>
      <c r="B292" s="3"/>
      <c r="C292" s="27"/>
      <c r="D292" s="27">
        <v>0.19</v>
      </c>
      <c r="E292" s="5">
        <f t="shared" si="28"/>
        <v>45.486000000000004</v>
      </c>
      <c r="F292" s="42">
        <f t="shared" ref="F292:F308" si="30">E292*1.6</f>
        <v>72.777600000000007</v>
      </c>
    </row>
    <row r="293" spans="1:6" ht="12.75" x14ac:dyDescent="0.2">
      <c r="A293" s="6" t="s">
        <v>89</v>
      </c>
      <c r="B293" s="7"/>
      <c r="C293" s="27"/>
      <c r="D293" s="27">
        <v>0.35</v>
      </c>
      <c r="E293" s="5">
        <f t="shared" si="28"/>
        <v>83.789999999999992</v>
      </c>
      <c r="F293" s="42">
        <f t="shared" si="30"/>
        <v>134.06399999999999</v>
      </c>
    </row>
    <row r="294" spans="1:6" ht="12.75" x14ac:dyDescent="0.2">
      <c r="A294" s="1" t="s">
        <v>219</v>
      </c>
      <c r="B294" s="3"/>
      <c r="C294" s="27"/>
      <c r="D294" s="27">
        <v>0.56000000000000005</v>
      </c>
      <c r="E294" s="5">
        <f t="shared" si="28"/>
        <v>134.06400000000002</v>
      </c>
      <c r="F294" s="42">
        <f t="shared" si="30"/>
        <v>214.50240000000005</v>
      </c>
    </row>
    <row r="295" spans="1:6" ht="12.75" x14ac:dyDescent="0.2">
      <c r="A295" s="1" t="s">
        <v>90</v>
      </c>
      <c r="B295" s="3"/>
      <c r="C295" s="27"/>
      <c r="D295" s="27">
        <v>0.97</v>
      </c>
      <c r="E295" s="5">
        <f t="shared" si="28"/>
        <v>232.21800000000002</v>
      </c>
      <c r="F295" s="42">
        <f t="shared" si="30"/>
        <v>371.54880000000003</v>
      </c>
    </row>
    <row r="296" spans="1:6" ht="12.75" x14ac:dyDescent="0.2">
      <c r="A296" s="6" t="s">
        <v>218</v>
      </c>
      <c r="B296" s="7"/>
      <c r="C296" s="27"/>
      <c r="D296" s="27">
        <v>2.02</v>
      </c>
      <c r="E296" s="5">
        <f t="shared" si="28"/>
        <v>483.58799999999997</v>
      </c>
      <c r="F296" s="42">
        <f t="shared" si="30"/>
        <v>773.74080000000004</v>
      </c>
    </row>
    <row r="297" spans="1:6" ht="12.75" x14ac:dyDescent="0.2">
      <c r="A297" s="6" t="s">
        <v>214</v>
      </c>
      <c r="B297" s="7"/>
      <c r="C297" s="27"/>
      <c r="D297" s="27">
        <v>2.73</v>
      </c>
      <c r="E297" s="5">
        <f t="shared" si="28"/>
        <v>653.56200000000013</v>
      </c>
      <c r="F297" s="42">
        <f t="shared" si="30"/>
        <v>1045.6992000000002</v>
      </c>
    </row>
    <row r="298" spans="1:6" ht="12.75" x14ac:dyDescent="0.2">
      <c r="A298" s="6" t="s">
        <v>215</v>
      </c>
      <c r="B298" s="7"/>
      <c r="C298" s="27"/>
      <c r="D298" s="27">
        <v>3.44</v>
      </c>
      <c r="E298" s="5">
        <f t="shared" si="28"/>
        <v>823.53600000000006</v>
      </c>
      <c r="F298" s="42">
        <f t="shared" si="30"/>
        <v>1317.6576000000002</v>
      </c>
    </row>
    <row r="299" spans="1:6" ht="12.75" x14ac:dyDescent="0.2">
      <c r="A299" s="6" t="s">
        <v>216</v>
      </c>
      <c r="B299" s="7"/>
      <c r="C299" s="27"/>
      <c r="D299" s="27">
        <v>4.45</v>
      </c>
      <c r="E299" s="5">
        <f t="shared" si="28"/>
        <v>1065.3300000000002</v>
      </c>
      <c r="F299" s="42">
        <f t="shared" si="30"/>
        <v>1704.5280000000002</v>
      </c>
    </row>
    <row r="300" spans="1:6" ht="12.75" x14ac:dyDescent="0.2">
      <c r="A300" s="6" t="s">
        <v>217</v>
      </c>
      <c r="B300" s="7"/>
      <c r="C300" s="27"/>
      <c r="D300" s="27">
        <v>5.25</v>
      </c>
      <c r="E300" s="5">
        <f t="shared" si="28"/>
        <v>1256.8500000000001</v>
      </c>
      <c r="F300" s="42">
        <f t="shared" si="30"/>
        <v>2010.9600000000003</v>
      </c>
    </row>
    <row r="301" spans="1:6" ht="12.75" x14ac:dyDescent="0.2">
      <c r="A301" s="6" t="s">
        <v>118</v>
      </c>
      <c r="B301" s="7"/>
      <c r="C301" s="27"/>
      <c r="D301" s="27">
        <v>0.14000000000000001</v>
      </c>
      <c r="E301" s="5">
        <f t="shared" si="28"/>
        <v>33.516000000000005</v>
      </c>
      <c r="F301" s="42">
        <f t="shared" si="30"/>
        <v>53.625600000000013</v>
      </c>
    </row>
    <row r="302" spans="1:6" ht="12.75" x14ac:dyDescent="0.2">
      <c r="A302" s="6" t="s">
        <v>119</v>
      </c>
      <c r="B302" s="7"/>
      <c r="C302" s="27"/>
      <c r="D302" s="27">
        <v>0.28000000000000003</v>
      </c>
      <c r="E302" s="5">
        <f t="shared" si="28"/>
        <v>67.032000000000011</v>
      </c>
      <c r="F302" s="42">
        <f t="shared" si="30"/>
        <v>107.25120000000003</v>
      </c>
    </row>
    <row r="303" spans="1:6" ht="12.75" x14ac:dyDescent="0.2">
      <c r="A303" s="6" t="s">
        <v>92</v>
      </c>
      <c r="B303" s="8"/>
      <c r="C303" s="27"/>
      <c r="D303" s="27">
        <v>0.5</v>
      </c>
      <c r="E303" s="5">
        <f t="shared" si="28"/>
        <v>119.7</v>
      </c>
      <c r="F303" s="42">
        <f t="shared" si="30"/>
        <v>191.52</v>
      </c>
    </row>
    <row r="304" spans="1:6" ht="12.75" x14ac:dyDescent="0.2">
      <c r="A304" s="6" t="s">
        <v>93</v>
      </c>
      <c r="B304" s="8"/>
      <c r="C304" s="27"/>
      <c r="D304" s="27">
        <v>0.81</v>
      </c>
      <c r="E304" s="5">
        <f t="shared" si="28"/>
        <v>193.91400000000002</v>
      </c>
      <c r="F304" s="42">
        <f t="shared" si="30"/>
        <v>310.26240000000007</v>
      </c>
    </row>
    <row r="305" spans="1:6" ht="12.75" x14ac:dyDescent="0.2">
      <c r="A305" s="6" t="s">
        <v>94</v>
      </c>
      <c r="B305" s="8"/>
      <c r="C305" s="27"/>
      <c r="D305" s="27">
        <v>1.2</v>
      </c>
      <c r="E305" s="5">
        <f t="shared" si="28"/>
        <v>287.28000000000003</v>
      </c>
      <c r="F305" s="42">
        <f t="shared" si="30"/>
        <v>459.64800000000008</v>
      </c>
    </row>
    <row r="306" spans="1:6" ht="12.75" x14ac:dyDescent="0.2">
      <c r="A306" s="6" t="s">
        <v>91</v>
      </c>
      <c r="B306" s="8"/>
      <c r="C306" s="27"/>
      <c r="D306" s="28">
        <v>2.2599999999999998</v>
      </c>
      <c r="E306" s="5">
        <f t="shared" si="28"/>
        <v>541.04399999999998</v>
      </c>
      <c r="F306" s="42">
        <f t="shared" si="30"/>
        <v>865.67039999999997</v>
      </c>
    </row>
    <row r="307" spans="1:6" ht="12.75" x14ac:dyDescent="0.2">
      <c r="A307" s="6" t="s">
        <v>144</v>
      </c>
      <c r="B307" s="13"/>
      <c r="C307" s="34"/>
      <c r="D307" s="27">
        <v>2.77</v>
      </c>
      <c r="E307" s="5">
        <f t="shared" si="28"/>
        <v>663.13800000000003</v>
      </c>
      <c r="F307" s="42">
        <f t="shared" si="30"/>
        <v>1061.0208</v>
      </c>
    </row>
    <row r="308" spans="1:6" ht="12.75" x14ac:dyDescent="0.2">
      <c r="A308" s="6" t="s">
        <v>145</v>
      </c>
      <c r="B308" s="13"/>
      <c r="C308" s="34"/>
      <c r="D308" s="34">
        <v>4.71</v>
      </c>
      <c r="E308" s="5">
        <f t="shared" si="28"/>
        <v>1127.5740000000001</v>
      </c>
      <c r="F308" s="42">
        <f t="shared" si="30"/>
        <v>1804.1184000000003</v>
      </c>
    </row>
    <row r="309" spans="1:6" ht="15" x14ac:dyDescent="0.2">
      <c r="A309" s="47" t="s">
        <v>59</v>
      </c>
      <c r="B309" s="48"/>
      <c r="C309" s="39"/>
      <c r="D309" s="39"/>
      <c r="E309" s="39"/>
      <c r="F309" s="43"/>
    </row>
    <row r="310" spans="1:6" ht="12.75" x14ac:dyDescent="0.2">
      <c r="A310" s="6" t="s">
        <v>273</v>
      </c>
      <c r="B310" s="9"/>
      <c r="C310" s="27"/>
      <c r="D310" s="27">
        <v>51.36</v>
      </c>
      <c r="E310" s="5">
        <f t="shared" ref="E310" si="31">D310/100*18000*1.33</f>
        <v>12295.583999999999</v>
      </c>
      <c r="F310" s="42">
        <f>E310*1.6</f>
        <v>19672.934399999998</v>
      </c>
    </row>
    <row r="311" spans="1:6" ht="12.75" x14ac:dyDescent="0.2">
      <c r="A311" s="1" t="s">
        <v>272</v>
      </c>
      <c r="B311" s="3"/>
      <c r="C311" s="27"/>
      <c r="D311" s="27">
        <v>65.459999999999994</v>
      </c>
      <c r="E311" s="5">
        <f t="shared" ref="E311:E313" si="32">D311/100*18000*1.33</f>
        <v>15671.124</v>
      </c>
      <c r="F311" s="42">
        <f>E311*1.6</f>
        <v>25073.7984</v>
      </c>
    </row>
    <row r="312" spans="1:6" ht="12.75" x14ac:dyDescent="0.2">
      <c r="A312" s="1" t="s">
        <v>275</v>
      </c>
      <c r="B312" s="3"/>
      <c r="C312" s="27"/>
      <c r="D312" s="27">
        <v>85.13</v>
      </c>
      <c r="E312" s="5">
        <f t="shared" si="32"/>
        <v>20380.121999999999</v>
      </c>
      <c r="F312" s="42">
        <f>E312*1.6</f>
        <v>32608.195200000002</v>
      </c>
    </row>
    <row r="313" spans="1:6" ht="12.75" x14ac:dyDescent="0.2">
      <c r="A313" s="1" t="s">
        <v>274</v>
      </c>
      <c r="B313" s="12"/>
      <c r="C313" s="27"/>
      <c r="D313" s="27">
        <v>113.16</v>
      </c>
      <c r="E313" s="5">
        <f t="shared" si="32"/>
        <v>27090.504000000001</v>
      </c>
      <c r="F313" s="42">
        <f>E313*1.6</f>
        <v>43344.806400000001</v>
      </c>
    </row>
    <row r="314" spans="1:6" ht="15" x14ac:dyDescent="0.2">
      <c r="A314" s="45" t="s">
        <v>161</v>
      </c>
      <c r="B314" s="46"/>
      <c r="C314" s="14"/>
      <c r="D314" s="14"/>
      <c r="E314" s="14"/>
      <c r="F314" s="43" t="s">
        <v>240</v>
      </c>
    </row>
    <row r="315" spans="1:6" ht="12.75" x14ac:dyDescent="0.2">
      <c r="A315" s="1" t="s">
        <v>44</v>
      </c>
      <c r="B315" s="3"/>
      <c r="C315" s="27"/>
      <c r="D315" s="27"/>
      <c r="E315" s="5"/>
      <c r="F315" s="42"/>
    </row>
    <row r="316" spans="1:6" ht="12.75" x14ac:dyDescent="0.2">
      <c r="A316" s="18" t="s">
        <v>154</v>
      </c>
      <c r="D316" s="28">
        <v>25.05</v>
      </c>
      <c r="E316" s="40">
        <f t="shared" ref="E316" si="33">D316/100*18000*1.33</f>
        <v>5996.97</v>
      </c>
      <c r="F316" s="42">
        <v>8829</v>
      </c>
    </row>
    <row r="317" spans="1:6" ht="12.75" x14ac:dyDescent="0.2">
      <c r="A317" s="1" t="s">
        <v>302</v>
      </c>
      <c r="B317" s="10"/>
      <c r="C317" s="27"/>
      <c r="D317" s="27">
        <v>56.11</v>
      </c>
      <c r="E317" s="40">
        <f t="shared" ref="E317:E320" si="34">D317/100*18000*1.33</f>
        <v>13432.734000000002</v>
      </c>
      <c r="F317" s="42">
        <f>E317*1.6</f>
        <v>21492.374400000004</v>
      </c>
    </row>
    <row r="318" spans="1:6" ht="12.75" x14ac:dyDescent="0.2">
      <c r="A318" s="1" t="s">
        <v>303</v>
      </c>
      <c r="B318" s="10"/>
      <c r="C318" s="27"/>
      <c r="D318" s="27">
        <v>95.87</v>
      </c>
      <c r="E318" s="40">
        <f t="shared" si="34"/>
        <v>22951.277999999998</v>
      </c>
      <c r="F318" s="42">
        <f>E318*1.6</f>
        <v>36722.044799999996</v>
      </c>
    </row>
    <row r="319" spans="1:6" ht="12.75" x14ac:dyDescent="0.2">
      <c r="A319" s="1" t="s">
        <v>304</v>
      </c>
      <c r="B319" s="10"/>
      <c r="C319" s="27"/>
      <c r="D319" s="27">
        <v>149.94999999999999</v>
      </c>
      <c r="E319" s="40">
        <f t="shared" si="34"/>
        <v>35898.03</v>
      </c>
      <c r="F319" s="42">
        <f>E319*1.6</f>
        <v>57436.847999999998</v>
      </c>
    </row>
    <row r="320" spans="1:6" ht="12.75" x14ac:dyDescent="0.2">
      <c r="A320" s="1" t="s">
        <v>305</v>
      </c>
      <c r="B320" s="10"/>
      <c r="C320" s="27"/>
      <c r="D320" s="27">
        <v>217.28</v>
      </c>
      <c r="E320" s="5">
        <f t="shared" si="34"/>
        <v>52016.832000000002</v>
      </c>
      <c r="F320" s="42">
        <f>E320*1.6</f>
        <v>83226.931200000006</v>
      </c>
    </row>
  </sheetData>
  <mergeCells count="25">
    <mergeCell ref="A2:B2"/>
    <mergeCell ref="A3:B3"/>
    <mergeCell ref="A100:B100"/>
    <mergeCell ref="A34:C34"/>
    <mergeCell ref="A20:B20"/>
    <mergeCell ref="A24:B24"/>
    <mergeCell ref="A28:B28"/>
    <mergeCell ref="A88:B88"/>
    <mergeCell ref="A64:B64"/>
    <mergeCell ref="A283:B283"/>
    <mergeCell ref="A309:B309"/>
    <mergeCell ref="A314:B314"/>
    <mergeCell ref="A8:B8"/>
    <mergeCell ref="A4:B4"/>
    <mergeCell ref="A119:B119"/>
    <mergeCell ref="A181:B181"/>
    <mergeCell ref="A110:B110"/>
    <mergeCell ref="A104:B104"/>
    <mergeCell ref="A107:B107"/>
    <mergeCell ref="A195:B195"/>
    <mergeCell ref="A260:B260"/>
    <mergeCell ref="A153:B153"/>
    <mergeCell ref="A216:B216"/>
    <mergeCell ref="A177:B177"/>
    <mergeCell ref="A187:B187"/>
  </mergeCells>
  <pageMargins left="0.25" right="0.25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Мария Ющенко</cp:lastModifiedBy>
  <cp:lastPrinted>2015-07-21T08:00:39Z</cp:lastPrinted>
  <dcterms:created xsi:type="dcterms:W3CDTF">2014-05-17T08:38:14Z</dcterms:created>
  <dcterms:modified xsi:type="dcterms:W3CDTF">2015-08-03T12:33:38Z</dcterms:modified>
</cp:coreProperties>
</file>