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9600" tabRatio="769" activeTab="0"/>
  </bookViews>
  <sheets>
    <sheet name="ак.микш.усил.проц." sheetId="1" r:id="rId1"/>
    <sheet name="инст.мик.студ." sheetId="2" r:id="rId2"/>
    <sheet name="свет.лаз" sheetId="3" r:id="rId3"/>
    <sheet name="стой.расх.струны.пр." sheetId="4" r:id="rId4"/>
    <sheet name="дин.фурн.кон.каб.ламп" sheetId="5" r:id="rId5"/>
  </sheets>
  <definedNames>
    <definedName name="_xlnm.Print_Area" localSheetId="0">'ак.микш.усил.проц.'!$A$1:$H$208</definedName>
  </definedNames>
  <calcPr fullCalcOnLoad="1"/>
</workbook>
</file>

<file path=xl/sharedStrings.xml><?xml version="1.0" encoding="utf-8"?>
<sst xmlns="http://schemas.openxmlformats.org/spreadsheetml/2006/main" count="561" uniqueCount="476">
  <si>
    <t>Акустические системы Subwoofer</t>
  </si>
  <si>
    <t>Динамики высокочастотные</t>
  </si>
  <si>
    <t>Динамики низкочастотные</t>
  </si>
  <si>
    <t>Гитары</t>
  </si>
  <si>
    <t>Клавишные инструменты</t>
  </si>
  <si>
    <t>Дискотечные световые приборы</t>
  </si>
  <si>
    <t>Стробоскопы</t>
  </si>
  <si>
    <t>Кабель в бухте</t>
  </si>
  <si>
    <t>Лампы</t>
  </si>
  <si>
    <t>Наименование</t>
  </si>
  <si>
    <t>инд.</t>
  </si>
  <si>
    <t>безнал</t>
  </si>
  <si>
    <t>Акустические системы 8"</t>
  </si>
  <si>
    <t xml:space="preserve"> </t>
  </si>
  <si>
    <t xml:space="preserve">Акустические системы  10" </t>
  </si>
  <si>
    <t>PS SK10 Акустическая система  2-way Passive Speaker system, 10"+1,25" 45Hz-20KHz  97dB  8ohm  prog. 200W</t>
  </si>
  <si>
    <t>Активная акустика 10"</t>
  </si>
  <si>
    <t>SK10A-USB Активная акустическая система 2-х полосная , 10" + 1,25", 150 Вт, 45Hz-20kHz, 2 микроф. Вх + реверб. + 2стерео вх. + 2-х пол экв.USB вход +пульт ДУ</t>
  </si>
  <si>
    <t>Акустические системы Phonic</t>
  </si>
  <si>
    <t>B210A Активная акустическая система 2-х полосная , 10" + 1,25", 150 Вт, 45Hz-20kHz, 2 микроф. Вх + реверб. + 2стерео вх. + 2-х пол экв.USB вход +пульт ДУ</t>
  </si>
  <si>
    <t>Акустические системы   12"</t>
  </si>
  <si>
    <t xml:space="preserve">Roxy-12  Акустическая система  : 2-х полосная АС, 12" + 1", RMS 200Вт, 45Hz-20kHz , 97дБ </t>
  </si>
  <si>
    <t>iSK 215 Профессиональная акустическая система "Phonic" Пассивная 2-полосная АС, 2х15"+1,8"
Нижняя граница частотного диапазона: 38 Гц
Верхняя граница частотного диапазона: 22 000 Гц
Сопротивление: 4 Ом Разъемы: Speakon
Чувствительность: 99 дБ 1 Вт/1 м Мощность: 1400Вт
Адаптер для уст. на стойку Возможность наклона 10°</t>
  </si>
  <si>
    <t xml:space="preserve">PS-12 Mack СS-550 Акустическая система   акустическая система 2-х полосн. , 12" + 3" *4шт, RMS 150Вт, 4 Ом, 30Hz-20kHz, 93дБ  </t>
  </si>
  <si>
    <t>IMPRESSION 12 Plus Профессиональная акустическая система "Phonic" Пассивная 2-полосная АС, 12"+1,75"
Нижняя граница частотного диапазона: 55 Гц
Верхняя граница частотного диапазона: 20 000 Гц
Сопротивление: 8 Ом Разъемы: Speakon &amp; Jack
Чувствительность: 97 дБ 1 Вт/1 м Мощность: 500Вт
Адаптер для установки на стойку</t>
  </si>
  <si>
    <t>Активная акустика 12"</t>
  </si>
  <si>
    <r>
      <t xml:space="preserve">Акустическая система PS-12PW  : 2-х полосная АС, 12" + 1,44", RMS 250Вт, 45Hz-20kHz , 99дБ  </t>
    </r>
    <r>
      <rPr>
        <b/>
        <sz val="12"/>
        <color indexed="30"/>
        <rFont val="Arial"/>
        <family val="2"/>
      </rPr>
      <t>Производство РБ материалл:фанера лиственных пород</t>
    </r>
  </si>
  <si>
    <r>
      <t xml:space="preserve">ProS-12PW Акустическая система  : 2-х полосная АС, 12" + 1,44", RMS 300Вт, 45Hz-20kHz , 99дБ  </t>
    </r>
    <r>
      <rPr>
        <b/>
        <sz val="12"/>
        <color indexed="30"/>
        <rFont val="Arial"/>
        <family val="2"/>
      </rPr>
      <t>Производство РБ материалл:фанера лиственных пород</t>
    </r>
  </si>
  <si>
    <t>Акустические системы 2x15”</t>
  </si>
  <si>
    <t>Sound King FI040 Акустическая система  4 ом 2x15"  +1,35"драйвер RMS 400Вт,  4 Ом, 38Hz-18kHz, 100 dB   в наличии 1 шт.</t>
  </si>
  <si>
    <t>Акустические системы 15’’</t>
  </si>
  <si>
    <r>
      <t xml:space="preserve">PS-215 Акустическая система  4 ом 2x15"РА-1500-75-170В+1,44" драйвер  HD35-100B RMS 500Вт, 4 Ом, 38Hz-20kHz, 128 dB   </t>
    </r>
    <r>
      <rPr>
        <b/>
        <sz val="12"/>
        <color indexed="30"/>
        <rFont val="Arial"/>
        <family val="2"/>
      </rPr>
      <t>Производство РБ  материалл:ДСП</t>
    </r>
  </si>
  <si>
    <t>Активная акустика 15"</t>
  </si>
  <si>
    <r>
      <t xml:space="preserve">PS-15 B215 Акустическая система  пластик 2-х пол. 15" +1"RMS 250 Вт 35Гц-20кГц  97 dB  </t>
    </r>
    <r>
      <rPr>
        <b/>
        <sz val="12"/>
        <color indexed="30"/>
        <rFont val="Arial"/>
        <family val="2"/>
      </rPr>
      <t>Производство РБ</t>
    </r>
  </si>
  <si>
    <r>
      <t xml:space="preserve">SUB-15A Субвуфер Активный 15“   amplifier 300w 15", 99 дБ, woof.PA1500-75-190B , 35Гц - 3кГц пластик. </t>
    </r>
    <r>
      <rPr>
        <b/>
        <sz val="12"/>
        <color indexed="17"/>
        <rFont val="Arial"/>
        <family val="2"/>
      </rPr>
      <t>Производство РБ</t>
    </r>
  </si>
  <si>
    <r>
      <t>SUB-15A Субвуфер Активный 15“   amplifier 300w 15", 99 дБ, woof.PA1500-75-190B , 35Гц - 3кГц материал: усиленный прес. ДСП</t>
    </r>
    <r>
      <rPr>
        <b/>
        <sz val="12"/>
        <color indexed="17"/>
        <rFont val="Arial"/>
        <family val="2"/>
      </rPr>
      <t xml:space="preserve"> </t>
    </r>
    <r>
      <rPr>
        <b/>
        <sz val="12"/>
        <color indexed="30"/>
        <rFont val="Arial"/>
        <family val="2"/>
      </rPr>
      <t>Производство РБ</t>
    </r>
  </si>
  <si>
    <t>Микшеры Yamaha</t>
  </si>
  <si>
    <r>
      <t xml:space="preserve">Сабвуфер 15" PS-15 SUB 300вт  8 ом 101dB Профессиональная акустическая система сабвуферЧастотный диапазон: 35 Гц- 250 Гц. Пассивный  кроссовер </t>
    </r>
    <r>
      <rPr>
        <b/>
        <sz val="12"/>
        <color indexed="30"/>
        <rFont val="Arial"/>
        <family val="2"/>
      </rPr>
      <t>Производство РБ</t>
    </r>
  </si>
  <si>
    <r>
      <t xml:space="preserve">Сабвуфер 15" PS-15 SUB 400вт  8 ом 101dB Профессиональная акустическая система сабвуфер Частотный диапазон: 35 Гц- 250 Гц. Пассивный  кроссовер </t>
    </r>
    <r>
      <rPr>
        <b/>
        <sz val="12"/>
        <color indexed="30"/>
        <rFont val="Arial"/>
        <family val="2"/>
      </rPr>
      <t xml:space="preserve">Производство РБ </t>
    </r>
  </si>
  <si>
    <r>
      <t xml:space="preserve">Сабвуфер 18" PS-18PW SUB 300вт 33-250Гц 8 ом 110dB Профессиональная акустическая система сабвуфер Частотный диапазон: 35 Гц- 250 Гц. Пассивный  кроссовер </t>
    </r>
    <r>
      <rPr>
        <b/>
        <sz val="12"/>
        <color indexed="30"/>
        <rFont val="Arial"/>
        <family val="2"/>
      </rPr>
      <t>Производство РБ материалл: фанера лиственных пород</t>
    </r>
  </si>
  <si>
    <r>
      <t xml:space="preserve">Сабвуфер 18" PS-18PW SUB 500вт  8 ом 110dB Профессиональная акустическая система сабвуфер Частотный диапазон: 33 Гц- 250 Гц. Пассивный  кроссовер  </t>
    </r>
    <r>
      <rPr>
        <b/>
        <sz val="12"/>
        <color indexed="30"/>
        <rFont val="Arial"/>
        <family val="2"/>
      </rPr>
      <t>Производство РБ материалл: фанера лиственных пород</t>
    </r>
  </si>
  <si>
    <t>Yamaha MG166C  Микшер 16 Input Channels, Input Gain Trim, 8 Mono + 4 Stereo Line Inputs, 3 Aux Bus, 4 Group Bus, Built-in Channel Compressor</t>
  </si>
  <si>
    <r>
      <t xml:space="preserve">Сабвуфер PS-18PW SUB 18”, RMS 1000Вт, 8 Ом,  127 дБ, Профессиональная акустическая система сабвуфер Частотный диапазон: 33 Гц- 250 Гц. Пассивный  кроссовер </t>
    </r>
    <r>
      <rPr>
        <b/>
        <sz val="12"/>
        <color indexed="30"/>
        <rFont val="Arial"/>
        <family val="2"/>
      </rPr>
      <t>Производство РБ материалл: фанера лиственных пород</t>
    </r>
  </si>
  <si>
    <t xml:space="preserve">Yamaha MG206C Микшер  16 Input Channels, Input Gain Trim, 8 Mono + 4 Stereo Line Inputs, 3 Aux Bus, 4 Group Bus, Built-in Channel Compressor, Built-in SPX Effects, USB Port, Bundled with Cubase AI4 </t>
  </si>
  <si>
    <t xml:space="preserve">Активные микшеры Yamaha </t>
  </si>
  <si>
    <t>Yamaha EMX212S12 Активный микшер  Input 220W @ 4Ω Powered Mixer w/ SPX Digital Effects, Feedback Channel Locating System</t>
  </si>
  <si>
    <t xml:space="preserve">Yamaha EMX312SС Активный микшер  12 Input 300W @ 4ΩPowered Mixer w/ SPX Digital Effects, Feedback Channel Locating System, Channel Compressor    </t>
  </si>
  <si>
    <t>Усилители Peavey</t>
  </si>
  <si>
    <t xml:space="preserve">Yamaha EMX512SС Активный микшер  12 Input 500W @ 4Ω Powered Mixer w/ SPX Digital Effects, Feedback Channel Locating System, Channel Compressor    </t>
  </si>
  <si>
    <t>PEAVEY CS 1400 усилитель мощности 700w 2 ом 500w 4 ом 330w 8 ом мостовой режим 1400w</t>
  </si>
  <si>
    <t>PEAVEY CS 2000 усилитель мощности 1075w 2 ом 760w 4 ом 490w 8 ом  мостовой режим 2150 w</t>
  </si>
  <si>
    <t>Микшеры</t>
  </si>
  <si>
    <t>PEAVEY CS 4000 усилитель мощности 2000w 2 ом 1350w 4 ом 800w 8 ом  мостовой режим 4000 w</t>
  </si>
  <si>
    <t>Усилители Yamaha</t>
  </si>
  <si>
    <t xml:space="preserve">Yamaha P-2500S  профессиональный усилитель мощности   8 Ом/Stereo – 275Вт+275Вт, 4 Ом/Stereo – 390Вт+390Вт, 8 Ом/Bridge – 780Вт; </t>
  </si>
  <si>
    <t>Yamaha P-5000S  профессиональный усилитель мощности  8 Ом/Stereo – 525Вт+525Вт, 4 Ом/Stereo – 750Вт+750Вт, 8 Ом/Bridge – 1500Вт</t>
  </si>
  <si>
    <t xml:space="preserve">Yamaha P-7000S  профессиональный усилитель мощности 750W x 2  8 ом 1200х2 4 ом </t>
  </si>
  <si>
    <t>Усилители Phonic</t>
  </si>
  <si>
    <t>Roxy PSL 2442FX Пульт микшерный  16 микр.4 ст.пары muti-effect proces. 40 bit digital stereo</t>
  </si>
  <si>
    <t xml:space="preserve">Усилитель мощности "Phonic" MAX 860 Plus Класс Н
2 х 200 Вт 8 Ом 2 х 300 Вт 4 Ом Мост: 600 Вт 8 Ом (EIA) </t>
  </si>
  <si>
    <t xml:space="preserve">Усилитель мощности "Phonic" MAX 1500 Plus Рeжим «Стeрeo» Дoлгoврeмeннaя выxoднaя мoщнocть
8 Ом 280 Вт 4 Ом  450 Вт 2 Ом  720 Вт
Рeжим «Мocт» Дoлгoврeмeннaя выxoднaя мoщнocть
8 Ом  900 Вт 4 Ом 1320 Вт </t>
  </si>
  <si>
    <t>SOUNDCRAFT EFX8 Микшерный пульт  8 mono, 2 stereo, 2 aux, выход на наушники Эффекты: встроенный эффект-процессор Lexicon 32 программы, tap tempo Разъёмы: XLR и jack, TRS разъемы на инсертах на всех моно-входах и стерео-выходе Эквалайзер: 3-полосный EQ с параметрической серединой, 3-полосный EQ на стерео входы Легко монтируется в рэк</t>
  </si>
  <si>
    <t>Усилитель мощности "Phonic" MAX 2500 Plus Режим «Стерео» Долговременная выходная мощность:
8 Ом  500 Вт. 4 Ом  750 Вт. 2 Ом Режим «Мост» Долговременная выходная мощность: 8 Ом  1500 Вт.
4 Ом  2200 Вт.</t>
  </si>
  <si>
    <t>Конференц системы</t>
  </si>
  <si>
    <t>Усилители</t>
  </si>
  <si>
    <t>Biema Усилитель профессиональный W220III, 2 х200Вт- 8ом, 2 х 300Вт - 4ом</t>
  </si>
  <si>
    <t>Biema Усилитель профессиональный W330III, 2 х300Вт- 8ом, 2 х 450Вт - 4ом</t>
  </si>
  <si>
    <t xml:space="preserve">HYB 106-4T Колонка трансляционная трансф-рная 20 Вт,
20-10-5 Вт / 100В, 20-10-5-2,5 Вт / 70В, 100-20000 Гц, 87 дБ, Динамик 4" 8 Ом, Твитер 3/4" , 217х170х150 мм.
</t>
  </si>
  <si>
    <t xml:space="preserve">HYB 106-5T Колонка трансляционная трансф-рная 30 Вт,
20-10-5 Вт / 100В, 20-10-5-2,5 Вт / 70В, 100-20000 Гц, 87 дБ, Динамик 5" 8 Ом, Твитер 3/4" , 217х170х150 мм.
</t>
  </si>
  <si>
    <t>Усилитель мощности 2-канальный  Behringer EP 4000 EUROPOWER 2 х 2000 Вт/ 2 Ом, 2 х 1400 Вт/ 4 Ом, 4000 Вт/ 4 Ом в мостовом режиме</t>
  </si>
  <si>
    <t xml:space="preserve">Sound King AMC HQ-15 Рупорный громкоговоритель 15вт IP66                                 </t>
  </si>
  <si>
    <t>Обработка звука</t>
  </si>
  <si>
    <t xml:space="preserve">HL-Audio HL-43 Рупорный  всепогодный громкоговоритель ,  Мощности 100вольт: 30/15/7,5/3,8 Вт - 8ом , 400Hz-6kHz, 105дБ </t>
  </si>
  <si>
    <t xml:space="preserve">HL-Audio HL-48 Рупорный  всепогодный громкоговоритель ,  Мощности 100вольт: 50/25/12,5/6,3 Вт - 8ом , ПОЛНОДИАПАЗОННЫЙ 90Hz-20kHz, 99дБ </t>
  </si>
  <si>
    <t xml:space="preserve">Behringer MDX 1600 AUTOCOM 2-кан. экспандер/ компрессор/ пик-лимитер с энхансером, де-эссер </t>
  </si>
  <si>
    <t>Nusun BS903  настенная АС, широкополосн , 5 W, 70/100V, 5", 110 - 15 kHz, ABS пластик, цвет белый</t>
  </si>
  <si>
    <t>Behringer MDX 2600 COMPOSER 2-кан. экспандер/ компрессор/ пик-лимитер с энхансером</t>
  </si>
  <si>
    <t>Behringer SX 3040 SONIC EXCITER процессор улучшения звука</t>
  </si>
  <si>
    <t>Behringer SONIC ULTRAMIZER SU9920 Ультимативный стереофонический процессор улучшения звука</t>
  </si>
  <si>
    <t>Проигрыватели, деки</t>
  </si>
  <si>
    <t>Классическая гитара Sonata C-941Y</t>
  </si>
  <si>
    <t>Студийное оборудование</t>
  </si>
  <si>
    <t xml:space="preserve"> Presonus Eris E5, 5,25" НЧ, Активные студийные мониторы 53 Гц - 22 кГц, 2х полосное раздельное усиление класса AB 80 Вт ( 45 Вт НЧ, 35 Вт ВЧ ).</t>
  </si>
  <si>
    <t>Процессоры гитарные</t>
  </si>
  <si>
    <t>ME-25 Boss  Процессор гитарный мульти процессор для электрогитары, COSM моделирование
АЦ-преобразование: разрядность 24 бита
Частота сэмплирования: 44.1 kHz
Память: 60 пэтчей
Звуковая библиотека: 60 пэтчей
Категории звуков: CLEAN, CRUNCH, DRIVE, HEAVY, LEAD, EXTREME
Номинальный входной уровень: INPUT: -10 dBu, AUX IN: -18 dBu
Входной импеданс: INPUT: 1 МОм, AUX IN: 22 кОм
Номинальный выходной уровень: -10 dBu
Выходной импеданс: 2 кОм</t>
  </si>
  <si>
    <t xml:space="preserve"> Nady TCM 1050 Studio Mic Студийный ламповый (12AT7) конденсаторный микрофон, двойная позолоченная диафрагма (1"х3 micron), Кардиоида-Восьмёрка-Omni+6 промежуточных значений, 20Hz-20KHz, SPL: 134 dB, анодированный подвес, TMPS-2 коммутатор, 7-pin XLR кабель (10 m), кейс.</t>
  </si>
  <si>
    <t>GEB-7 Boss Педаль басовая  Работая в частотной диапазоне от 50 Гц до 10 кГц, GEB-7 идеально подходит для любой бас-гитары, включая и пятиструнные. Имеется 7 полос эквализации, что позволяет очень тщательно отстроить среднечастотный диапазон, который во-многом определяет саунд.</t>
  </si>
  <si>
    <t>DS-1 Boss DS-1 Педаль гитарная  даёт жёсткий эффект distortion при игре на гитаре и клавишных. DS-1 воспроизводит звуки от мягких и шепчущих до пронзительных и громких.</t>
  </si>
  <si>
    <t xml:space="preserve">RT MT10 Тюнер с метрономом , встроенный микрофон + вход Джек. Режимы: гитара, бас, </t>
  </si>
  <si>
    <t xml:space="preserve">E-Mu 0404 PCIe Звуковая карта PCIe 4х4, аналог 2х2, S/PDIF (opt/coax), MIDI Creative Professional </t>
  </si>
  <si>
    <t>Гитарные комбо</t>
  </si>
  <si>
    <t>LANEY RB4 Профессиональный  бас-гитарный комбоусилитель 160 Вт, динамик 15 " Celestion, 2 входа (normal &amp; high), регулировки Bass и Treble, 7-ми полосный графический эквалайзер, компрессор, лимитер</t>
  </si>
  <si>
    <t>Микрофоны</t>
  </si>
  <si>
    <t>Синтезатор "Yamaha" PSR-E323 61 Keys w/ Touch Res;ponse, 482 Voices, 106 Styles, 32 Polyphony</t>
  </si>
  <si>
    <t>Синтезатор "Yamaha" PSR-S550B 61 Keys, w/ Touch Response, 644 Total Voices, 150 Styles, 32 Poyphony, Sweet, Cool &amp; Live Voices, Arabic, Indian Styles, User Styles, 16 Track Seq.</t>
  </si>
  <si>
    <t>Синтезатор "Yamaha" PSR-S710 61 keys - 387 voices, 24 drum kits, 480 XG. 128-note polyphony, Black LCD Display.</t>
  </si>
  <si>
    <t xml:space="preserve">Shure Beta 58 Мексика-Китай вокальный микрофон в + кейс </t>
  </si>
  <si>
    <t>SHURE BETA 57A динамический суперкардиоидный инструментальный микрофон</t>
  </si>
  <si>
    <t>SHURE BETA 52A динамический суперкардиоидный микрофон для большого барабана</t>
  </si>
  <si>
    <t>Retro microphone HL-10S  динамический микрофон Moving Dynamic Sensitivity: -58dB±3dB  (0dB=1V/Pa at 1KHz)Output Impedance: 270Ω±30%
Frequency Response:   50Hz-15KHz</t>
  </si>
  <si>
    <t xml:space="preserve">Sound King ED014 Микрофон театрально-хоровой конденсаторный </t>
  </si>
  <si>
    <t>Ударные установки</t>
  </si>
  <si>
    <t>SHURE С606 динамический, 50Hz-15KHz, -54dB, 600om ( с кабелем XLR-Jack 4,8м)</t>
  </si>
  <si>
    <t xml:space="preserve">SONOR SMART FORCE SMF 11 Combo Ударная установка (18x16 BD WM, 14x5.5 SDW, 10x8 TT, 12x9 TT, 14x14 FT, 4-pc HW Set)цвета: Brushed Copper, Black </t>
  </si>
  <si>
    <t xml:space="preserve"> HL-Audio HT-D-38 Конференц-микрофон,"гусиная шея" + 5 м кабеля идеальное качество преобразования звукового сигнала, возможность использования в качестве "хорового"микрофона</t>
  </si>
  <si>
    <t xml:space="preserve">KARSECT LT-4A Профессиональный петличный микрофон </t>
  </si>
  <si>
    <t xml:space="preserve">KARSECT HT-9A  Профессиональный головной микрофон </t>
  </si>
  <si>
    <t>Тарелки ,перкусия и аксессуары</t>
  </si>
  <si>
    <t xml:space="preserve">KARSECT HT-1C  Профессиональный головной микрофон </t>
  </si>
  <si>
    <t>Zildjian Planet Z Set Ride 20", Crash 16", Hi-hat 14"</t>
  </si>
  <si>
    <t>Беспроводные микрофоны и радиосистемы</t>
  </si>
  <si>
    <t>Paiste Universal Set PST3  (14"/16"/20")  комплект тарелок</t>
  </si>
  <si>
    <t>Sonata ATB-002 пласт. тамбурин 20 jingles полумесяц</t>
  </si>
  <si>
    <t>CS 271 Стойка под тарелку прямая</t>
  </si>
  <si>
    <t xml:space="preserve"> Karsect GB-1R/GB-1T Профессиональная беспроводная радиосистема для электрогитары. Диапазон частот: 710 МГц - 780 МГц Соотношение сигнал / шум: 103dB (A) Напряжение питания: 1,5 В  ААА батареи </t>
  </si>
  <si>
    <t>Стойка журавль Sonor MBS 173</t>
  </si>
  <si>
    <t>VIC FIRTH NOVA CUSTOM  палки орех 2B with NOVA imprint</t>
  </si>
  <si>
    <t>VIC FIRTH NOVA CUSTOM палки орех 5B with NOVA imprint</t>
  </si>
  <si>
    <t>VIC FIRTH NOVA CUSTOM палки орех 5A with NOVA imprint</t>
  </si>
  <si>
    <t>AMERICAN CLASSIC® NYLON TIP ( орех ) 5AN</t>
  </si>
  <si>
    <t>AMERICAN CLASSIC® NYLON TIP ( орех ) 5BN</t>
  </si>
  <si>
    <t>AMERICAN CLASSIC® NYLON TIP ( орех ) 2BN</t>
  </si>
  <si>
    <t>KARSECT WR-25D/HT-25 Проф. беспроводная микрофонная система «KARSECT»с двумя ручными микрофонами 2 UHF канала  по 8 выбираемых частот Светодиодный информационный дисплей балансный XLR и небалансный 1/4 "выходы</t>
  </si>
  <si>
    <t>AMERICAN CLASSIC® NYLON TIP ( орех ) Rock N</t>
  </si>
  <si>
    <t xml:space="preserve">FANTOM PS70/BP70/HS70 Проф. одноканальная UHF радиосистема с одной головной гарнитурой микрофоном Частота: 800MHz </t>
  </si>
  <si>
    <t>Double Stars LongLi свет. прибор 74 цв. линзы, лампа 2х(120x300) 2 шара</t>
  </si>
  <si>
    <t>LE-018B LongLi световой прибор лампа 230х800 w эффект разноцветных волн.</t>
  </si>
  <si>
    <t>DUO MOONS, эффект «moonflower» и мультицветный эффект, активация звуком «beat activation», независимое движение, предустановленные программы, функции: мигание, вращение, статика, лампа 2 x BRL 20V 50W</t>
  </si>
  <si>
    <t>SilverStar Прибор Fire Эффект горящего пламени</t>
  </si>
  <si>
    <t>Светодиодные приборы LED CAUVET</t>
  </si>
  <si>
    <t>Circus 2.0 Светодиодный прибор. 320 светодиодов (80 красных, 80 зеленых, 80 синих, 80 белых, 80 желтых). Управление по DMX512,  4 канала управления, или от звуковой активации(встроенные программы). Габариты 373х200х330мм. Вес 4,8кг.</t>
  </si>
  <si>
    <t>CUBIX 2.0 Светодиодный прибор.  64 диода + 2шт 3-х цветных светодиодов мощностью по 9Вт.   Управление по DMX512, 6 каналов управления, или от звуковой активации(встроенные программы)   Габариты 267х305х296мм. Вес 3,7кг.</t>
  </si>
  <si>
    <t>DOUBLE DERBY X.Светодиодный прибор.Эффект derby.3 светодиода(1красных,1зеленых,1синих) мощностью по 3Вт.Управление по DMX512,2 канала управления, или от звуковой активации(встроенные программы). Габариты 283х297х264мм. Вес 2,7кг.</t>
  </si>
  <si>
    <t>Radius 2.0 Светодиодный прибор. 5*3 Ватт  светодиодов (1красный,1зеленый,1синий, 1 белый, 1 желтый). Управление по DMX512,  4 канала управления, или от звуковой активации(встроенные программы). Габариты 269х308х348мм. Вес 3,6кг.</t>
  </si>
  <si>
    <t>Swarm - 5FX Светодиодный прибор.  5*3 Ватт светодиода (1красный,1зеленый,1синий, 1 желтый, 1белый ). Стробоскоп: 8*1вт. Лазер:50мВт зеленый + 100мВт красный. Управление по DMX512,  9 каналов управления, или от звуковой активации(встроенные программы). Габариты 225х298х310мм. Вес 4,5кг.</t>
  </si>
  <si>
    <t xml:space="preserve">Светодиодные приборы LED </t>
  </si>
  <si>
    <t>GD-5014 Светодидный прибор:  вращение 1-10/сек, 224*5мм LED диоды,  Дисплей , DMX-512- 5(8) каналов управления,или звуковая анимация,встроенные программы.   310*350*350 мм</t>
  </si>
  <si>
    <t>L-001 Big Dipper Светодидный прибор:DMX-512 8 каналов,эффект вращения, звук. активация, LED 6 х 3 w светодиоды ( YL,W,BL,R,G,P) оптическая полусфера.</t>
  </si>
  <si>
    <r>
      <t xml:space="preserve">Night Sun SPG017 LED DOUBLE DERBY Cветодиодный прибор со звуковой активацией Лампа LED: RGB 6 шт 3W (R2, G2, B2) Мощность: 35W DMX каналы: 9CH Звуковая активация Master / slave режим Автоматический режим </t>
    </r>
    <r>
      <rPr>
        <b/>
        <sz val="14"/>
        <color indexed="10"/>
        <rFont val="Arial"/>
        <family val="2"/>
      </rPr>
      <t>NEW!!!</t>
    </r>
  </si>
  <si>
    <t>F085RG лазер  Red/Green R  100mw G  35mw LED 3W</t>
  </si>
  <si>
    <t xml:space="preserve">Highvalue HW-LED036LED TUNNEL Потолочный или напольный, источник света 48 светодиодов. Диммер.  DMX512 - 4 канала </t>
  </si>
  <si>
    <t>F086RG Лазер Зеленый / красный Мощность лазера: зеленый 532нм-35 мВт, красный 650 нм-100 мВ.</t>
  </si>
  <si>
    <t xml:space="preserve">Световые приборы с гобо  и вращающиеся головы </t>
  </si>
  <si>
    <t>RS-001 Вращающаяся голова LED 60 W Источник света 1 светодиод мощностью 60Вт.Диммер.Строб., Цвет: 8+1 + триколор, Гобо колесо-1: 9+ 1, Гобо вращ. Колесо-2:  9шт, вращающаяся призма,   DMX512-14 каналов</t>
  </si>
  <si>
    <t>Световые пушки и приборы заливки сцены</t>
  </si>
  <si>
    <t>Светодидный прибор заливающего света. PAR64-03-183  183 светодиодов (30красных,61зеленых,61синих). Угол раскрытия 16.Диммер.Строб. DMX512 -4 каналов управления,или звуковая анимация,встроенные программы.Габариты 210х210х300мм, вес 2,5кг.</t>
  </si>
  <si>
    <t>Светодидный прибор заливающего света. PAR64-177 177светодиодов (59красных,59зеленых,59синих). Угол раскрытия 16.Диммер.Строб. DMX512 -4 каналов управления,или звуковая анимация,встроенные программы.Габариты 210х210х300мм, вес 2,кг.</t>
  </si>
  <si>
    <r>
      <t xml:space="preserve">Night Sun SPD040 Прожектор с эффектом ультрафио-лета, 123 диода / 10 мм, DMX, </t>
    </r>
    <r>
      <rPr>
        <b/>
        <sz val="14"/>
        <color indexed="10"/>
        <rFont val="Arial"/>
        <family val="2"/>
      </rPr>
      <t>NEW!!!</t>
    </r>
  </si>
  <si>
    <t>PAR64-1 Светодидный прибор заливающего света.  36*3вт светодиодов, (12красных, 12зеленых,12синих) .Угол раскрытия 25 .  115ватт, Диммер.Строб. DMX512 -6 каналов управления,или звуковая активация,</t>
  </si>
  <si>
    <t>PAR64-3 Светодидный прибор заливающего света.  54*3вт светодиодов, (18красных,18зеленых,18синих). Угол раскрытия 25 .  180ватт, Диммер.Строб. DMX512 -6 каналов управления,или звуковая активация</t>
  </si>
  <si>
    <t>Зеркальные шары</t>
  </si>
  <si>
    <t>TOP Lighting TL204/08” M Полусфера c мотором Ǿ 20см</t>
  </si>
  <si>
    <t>TOP Lighting TL-204/08” Шар c мотором Ǿ 20см</t>
  </si>
  <si>
    <t>B500 лазер blue  500 mw Sound/Auto- play/DMX Сhannels:11 Air cooled</t>
  </si>
  <si>
    <t>TOP Lighting TL-202/10”Шар цветной c мотором Ǿ 25см</t>
  </si>
  <si>
    <t>B500+лазер blue  500 mw Sound/Auto- play/DMX, ILDA, master-slave Сhannels:11 Air cooled</t>
  </si>
  <si>
    <t>TOP Lighting TL-204/10”Шар c мотором Ǿ 25см</t>
  </si>
  <si>
    <t>Зеркальный шар, 16"  ( вместе с мотором)</t>
  </si>
  <si>
    <t>Зеркальный шар, 20"  ( вместе с мотором)</t>
  </si>
  <si>
    <t>Chauvet YA-15 Прожектор PAR-36  в комплекте с лампой 4515</t>
  </si>
  <si>
    <t>LED -Pinspot -2 Светодидный прибор белого света.  1 светодиод  3 ватт</t>
  </si>
  <si>
    <t xml:space="preserve">MINI ILDA программное обеспечение в комплекте с блоком управления посредством интерфейса ILDA </t>
  </si>
  <si>
    <t>Chauvet MOT-2 Привод к зеркальному шару 2 об/мин</t>
  </si>
  <si>
    <t>TOP Lighting TL-304С Светофильтр для TL-304 (разные цвета)</t>
  </si>
  <si>
    <t>Контроллеры световых приборов и контроллеры DMX</t>
  </si>
  <si>
    <t>Контроллер ILDA Pangolin QuickShow QS ILDA контроллер Pangolin FlashBack 3 для профессиональных лазерных проекторов</t>
  </si>
  <si>
    <t>DMX-192 Универсальный DMX пульт для управления сканерами и другими приборами, 192 канала, возможность управлять 12 приборами по 20 каналов каждый, 240 сцен, 6 чейзеров, ЖК дисплей, джойстик, встроенный микрофон, поддержка MIDI</t>
  </si>
  <si>
    <t>Генераторы снега, тумана, мыльных пузырей</t>
  </si>
  <si>
    <t xml:space="preserve">DMX-240 240 каналов. Управление 12 приборами. 16 каналов для каждого. 30 банков памяти. 240 сцен.6 программ chase.Режимы: звуковая активация, авто, ручной. MIDI.Дисплей.  Рековый формат.
</t>
  </si>
  <si>
    <t>Chauvet PC-09 контроллер прямых включений</t>
  </si>
  <si>
    <t>Night Sun  SI010 Fog Mashine Компактный генератор дыма, мощность 800Вт, емк. для жидкости – 1л, + канистра с жидкостью 5 л.</t>
  </si>
  <si>
    <t>Chauvet CH-X контроллер DMX не програмируемый</t>
  </si>
  <si>
    <r>
      <t xml:space="preserve">Night Sun SI018 Суперкомпактный генератор дыма Питание: переменный ток  220～240 В, 50 Гц (AC220～240V, 50Hz) Потребляемая мощность: 400 Вт Предохранитель: 5A  / 7A Время прогрева: 6 мин Объём бака:  0,3 л Производительность: 3000 куб.футов/мин Радиус действия:  3 м Длина кабеля провдного пульта ДУ:  5 м </t>
    </r>
    <r>
      <rPr>
        <b/>
        <sz val="14"/>
        <color indexed="10"/>
        <rFont val="Arial"/>
        <family val="2"/>
      </rPr>
      <t>NEW!!!</t>
    </r>
  </si>
  <si>
    <t>Контроллер к свет. прибору Cosmos 2.0 - Chauvet CON-EF2</t>
  </si>
  <si>
    <r>
      <t xml:space="preserve">Night Sun SI050А Компактный генератор дыма Напряжение питания: AC 110 ~ 127 В, 50/60Гц
AC 220 ~ 240 В, 50/60Гц Потребляемая мощность: 900 Вт
Предохранитель: 10A/5A Время прогрева: 5 минут
Емкость: 0.9l Выход дыма: 3500cuft/min </t>
    </r>
    <r>
      <rPr>
        <b/>
        <sz val="14"/>
        <color indexed="10"/>
        <rFont val="Arial"/>
        <family val="2"/>
      </rPr>
      <t>NEW!!!</t>
    </r>
  </si>
  <si>
    <t>Chauvet FC-4 Таймер для дым машины (все типы)</t>
  </si>
  <si>
    <t>Night Sun SK002 Генератор снега мощность 600 вт</t>
  </si>
  <si>
    <t>Apollo 121-J 75Вт стробоскоп (красный, зелёный, белый)</t>
  </si>
  <si>
    <t>Chauvet Hurricane 900 900 Ватт, 4000 куб. футов дыма в минуту, Емкость бака – 1,3 л с LED подсветкой</t>
  </si>
  <si>
    <t>EL-044 Стробоскоп мощностью 1500W. 1-10 вспышек в секунду. Габариты 220х170х100мм, вес 1,6кг.</t>
  </si>
  <si>
    <t>EL-P011 DMX  Стробоскоп мощностью 1500W. 1-20 вспышек в секунду. Габариты 430х150х250мм, вес 2,6кг.</t>
  </si>
  <si>
    <t>Стойки акустические</t>
  </si>
  <si>
    <t>Стойки клавишные,аксессуары, блоки питания</t>
  </si>
  <si>
    <t>Sound King DB-009W Cтойка для ак.сист., 1,8 м. 50 кг., алюм.</t>
  </si>
  <si>
    <t xml:space="preserve">Athletic  KB-2 Стойка клавишная на один уровень </t>
  </si>
  <si>
    <t xml:space="preserve">Athletic KB-2EX Стойка клавишная на один уровень </t>
  </si>
  <si>
    <t xml:space="preserve">Athletic KB-4 Стойка клавишная на один уровень </t>
  </si>
  <si>
    <t>BOX-5  "ATHLETIC" Стойка для профессиональных акустических систем</t>
  </si>
  <si>
    <t xml:space="preserve">Athletic KB-D1 Стойка клавишная второй уровень </t>
  </si>
  <si>
    <t>BOX-D "ATHLETIC"Переходник для двух акустических систем</t>
  </si>
  <si>
    <t>Блок питания Yamaha PA-3С</t>
  </si>
  <si>
    <t>Sound King DB-029 стойка для cтудийного монитора</t>
  </si>
  <si>
    <t>Блок питания Yamaha PA-5</t>
  </si>
  <si>
    <t xml:space="preserve">Athletic SAT-1 Стойка акустическая переходник сабвуфер-сателит </t>
  </si>
  <si>
    <t>Переходник для акустической систем.типа "стакан"пластик</t>
  </si>
  <si>
    <t>Стойки микрофонные и аксессуары</t>
  </si>
  <si>
    <t xml:space="preserve">Sound King DD-007 стойка микрофонная -журавль </t>
  </si>
  <si>
    <t>Sound King DG-001 Подставка под ногу гитариста</t>
  </si>
  <si>
    <t>Sonata GS221 Стойка для гитары с захватом грифа</t>
  </si>
  <si>
    <t xml:space="preserve">Athletic MIC-5C стойка микрофонная -журавль </t>
  </si>
  <si>
    <t>GIT-5  "ATHLETIC" Стойка для гитар складная</t>
  </si>
  <si>
    <t>MS-4  "ATHLETIC" Стойка микрофонная настольная</t>
  </si>
  <si>
    <t>W-1   "ATHLETIC" Стойка для профессиональных гитарных усилителей</t>
  </si>
  <si>
    <t>Athletic KB-D5 стойка микрофонная -журавль с креплением на клавишную стойку</t>
  </si>
  <si>
    <t>W-2  "ATHLETIC" Стойка для профессиональных гитарных усилителей</t>
  </si>
  <si>
    <t xml:space="preserve"> D`Addario EJ-10 струны для акустич. гитары бронза 80/20, Extra Light 10-47</t>
  </si>
  <si>
    <t>MIC-CB1 "ATHLETIC" Чехол для микрофонной стойки</t>
  </si>
  <si>
    <t>D`Addario EXL-110   струны для эл .гит Regular Light, никель, 10-46</t>
  </si>
  <si>
    <t>KARSECT C-10H Зарядное устройство для микрофонов KST-6U</t>
  </si>
  <si>
    <t>D`Addario EHR-310 стр.для эл.-гит.Reg. Light, калён. ст., шлиф.опл, 10-46</t>
  </si>
  <si>
    <t>Держатель микрофона Shure</t>
  </si>
  <si>
    <t>D`Addario  EJ-27 струны для классич. гит., Silver, Hard Tension</t>
  </si>
  <si>
    <t>Держатель радиомикрофона Shure</t>
  </si>
  <si>
    <t>D`Addario  EJ-44 струны для классич. гит., Silver, X-Hard Tension</t>
  </si>
  <si>
    <t>Переходник для держателя микрофонного</t>
  </si>
  <si>
    <t>Струны для электрогитары Elexir Nanowerb Super Light  009-,042,  010-.046, 010-.052, 011-.049.</t>
  </si>
  <si>
    <t>Ветрозащита, диаметр 35 мм красны, оранжевый, синий, чёрный</t>
  </si>
  <si>
    <t>Струны для бас-гитары EXL-165 4 стр.бас,никель,soft/reg 45-105</t>
  </si>
  <si>
    <t xml:space="preserve">RB 20539 B Warwick Чехол ECONOMIC LINE для акустической гитары  </t>
  </si>
  <si>
    <t>30DCB-1 Насос для дым машины 700-900Вт,  80-100ml/min</t>
  </si>
  <si>
    <t>RB 20538 B  Warwick Чехол ECONOMIC LINE для класической.гитары</t>
  </si>
  <si>
    <t>30DCB-2 Насос для дым машины 700-900Вт,  80-100ml/min</t>
  </si>
  <si>
    <t>RB 20535 B  Warwick Чехол ECONOMIC LINE для бас-гитары</t>
  </si>
  <si>
    <t>33DCB-1 Насос для дым машины  900Вт,  60-80ml/min 16W</t>
  </si>
  <si>
    <t>RB 20525 B  Warwick Чехол BASIC LINE для бас-гит. утепленный</t>
  </si>
  <si>
    <t>40DCB-3 Насос для дым машины 1100-1300Вт,  250ml/min</t>
  </si>
  <si>
    <t xml:space="preserve">RB 20526 B  Warwick Чехол BASIC LINE для электрогитары </t>
  </si>
  <si>
    <t>55DCB-3 Насос для дым машины 1700-2500Вт,  500ml/min  48W</t>
  </si>
  <si>
    <t>RST NB FRAMUS G Ремень для гитары, нейлон,  50мм</t>
  </si>
  <si>
    <t>HT-700 Нагреватель для дым машины 700Вт</t>
  </si>
  <si>
    <t>RST NB1CP BARBED G Ремень для гитары, нейлон, 50мм</t>
  </si>
  <si>
    <t>HT-900 Нагреватель для дым машины 900Вт</t>
  </si>
  <si>
    <t xml:space="preserve">RB 20456 B Чехол CROSS-WALKER для электрогитары (с отстегивающимся рюкзаком), черный  </t>
  </si>
  <si>
    <t>HT-1200 Нагреватель для дым машины 1200Вт</t>
  </si>
  <si>
    <t>Стойки  рэковые, пюпитры</t>
  </si>
  <si>
    <t>HT-1700 Нагреватель для дым машины 1700Вт</t>
  </si>
  <si>
    <t>Sound King DF-040,039 Стойка рэковая, 8 пол. высот, наклонная.</t>
  </si>
  <si>
    <t>Канистра 5 литров для генератора дыма SR007A Fog</t>
  </si>
  <si>
    <t>Sound King DF-025 Стойка рэк,12накл.+8пр.высот, на колесах</t>
  </si>
  <si>
    <t>Канистра 5 литров для генератора снега Snow-mashine SR009 Snow</t>
  </si>
  <si>
    <t>Канистра 5 литров для генератора пузырей Mr.Bubbles SR008 Bubble</t>
  </si>
  <si>
    <t xml:space="preserve">Стойки световые </t>
  </si>
  <si>
    <t>TS-100-LS "ATHLETIC"  Перекладина для световых приборов 1 метр</t>
  </si>
  <si>
    <t>TS-120-LS  "ATHLETIC" Перекладина для световых приборов 1,2 метра</t>
  </si>
  <si>
    <t>Clamp SR001G Струбцина для крепления световых приборов на рампе</t>
  </si>
  <si>
    <t>Sound King GA-202 Микрофонный (симметричный) кабель 6 мм</t>
  </si>
  <si>
    <t>Sound King GA-104 Кабель для акустики,  2х1,5 мм.кв.</t>
  </si>
  <si>
    <t>Sound King GA-105 Кабель для акустики,  2х2,0 мм.кв.</t>
  </si>
  <si>
    <t>Sound King GA-106 Кабель для акустики,  2х2,5 мм.кв.</t>
  </si>
  <si>
    <t>Громкоговоритель  Sound King 1202, 200Вт RMS 12"8 ом. цена за 1 шт.</t>
  </si>
  <si>
    <t>Кабель акустический 2х2,5 мм Premier</t>
  </si>
  <si>
    <t xml:space="preserve">Громкоговоритель PA1200-52-140B 12" 8ом 150/250вт 45-5кГц цена за 1 шт.           </t>
  </si>
  <si>
    <t>Кабели готовые</t>
  </si>
  <si>
    <t xml:space="preserve">Громкоговоритель  PA1200-52-156B 12" 8ом 200вт 45-5кГц     цена за 1 шт.                  </t>
  </si>
  <si>
    <t>Sound King BB-302 3 м. Шнур 2  джека-2  RCA, 3 м, мет. разъемы</t>
  </si>
  <si>
    <t xml:space="preserve">Громкоговоритель PA1200-62-156B 12" 8ом 250вт 40-5кГц       цена за 1 шт.            </t>
  </si>
  <si>
    <t>Sound King BB317 6FT  шнур мини джек ст.- 2 х джек 1.8 м.</t>
  </si>
  <si>
    <t xml:space="preserve">Громкоговоритель  PA1500-62-170B 15"8ом RMS 200вт 40-5кГц цена за 1 шт.            </t>
  </si>
  <si>
    <t>Sound King BB413/6Ft готовый кабель, 2 х тюльпан ↔ мини джек стерео, 1,8м</t>
  </si>
  <si>
    <t xml:space="preserve">Громкоговоритель  PA1500-75-170B 15" 8ом RMS 300вт 35-5кГц цена за 1 шт.              </t>
  </si>
  <si>
    <t>Sound King BB314/6Ft Готовый кабель, 2 х джек моно ↔ джек стерео, 1,8м</t>
  </si>
  <si>
    <t xml:space="preserve">Громкоговоритель  PA1500AL-75-190B 15" 8ом RMS 400вт 35-5кГц цена за 1 шт.             </t>
  </si>
  <si>
    <t>Sound King BC-326 6FT Шнур 4 джека – 4 джека, 1,5 м, черный</t>
  </si>
  <si>
    <t xml:space="preserve">Громкоговоритель PA1800-100-220B 18"8ом RMS 500вт 35-3.5кГц цена за 1 шт.             </t>
  </si>
  <si>
    <t>Sound King BC-336 6FT Шнур Джек – Джек, 1,8 м,  6 шт. черный,желтый, красн. синий, белый,зеленый</t>
  </si>
  <si>
    <t xml:space="preserve">Громкоговоритель  SD180009A 18"8ом RMS 1000вт 35-3.5кГц цена за 1 шт.             </t>
  </si>
  <si>
    <t>Кабель MIDI, металлические разъёмы, чёрный, 1.5 м HOSA MID-505</t>
  </si>
  <si>
    <t>Динамики Celestion</t>
  </si>
  <si>
    <t>Кабель MIDI, металлические разъёмы, чёрный, 1.5 м MID-310BK</t>
  </si>
  <si>
    <t xml:space="preserve">Celestion BL10-100X Громкоговоритель 10" 100вт 8ом 98дБ 65-5000Гц     цена за 1 шт.                      </t>
  </si>
  <si>
    <t>Sound King BD-103-1/30FT-А кабель 2х0,75 мм², спикон  - джек СС110, 9м</t>
  </si>
  <si>
    <t>Sound King BB-111 5FT Шнур XLR-XLR, 1.5 м, металл. Разъемы</t>
  </si>
  <si>
    <t xml:space="preserve">HD-25-100B Громкоговоритель ВЧ 25Вт 1"     1,5Гц-20КГц    цена за 1 шт.                                         </t>
  </si>
  <si>
    <t>Sound King BB-111 15FT Шнур XLR-XLR, 4,5 м</t>
  </si>
  <si>
    <t xml:space="preserve">HD-35-100B Громкоговоритель ВЧ 35Вт 1.44",  1,5Гц-20КГц цена за 1 шт.                        </t>
  </si>
  <si>
    <t>Sound King BB-111 30FT Шнур XLR-XLR, 9 м</t>
  </si>
  <si>
    <t xml:space="preserve">HD-38-120B Громкоговоритель ВЧ 40Вт 1.75"     1,5Гц-20КГц  цена за 1 шт.                                            </t>
  </si>
  <si>
    <t>Sound King BD-111 15FT Шнур спикон – спикон, 4,5 м кабель 2х1,5 мм</t>
  </si>
  <si>
    <t xml:space="preserve">SD-1040A Громкоговоритель ВЧ 60Вт 1.75"     1,5Гц-20КГц   цена за 1 шт.             </t>
  </si>
  <si>
    <t>Sound King BС-112 15FT Шнур спикон– спикон, 5 м  кабель 2,5 мм</t>
  </si>
  <si>
    <t xml:space="preserve">SD-1036A Громкоговоритель ВЧ 50Вт 1.75"     1,5Гц-20КГц  цена за 1 шт.             </t>
  </si>
  <si>
    <t>Sound King BD-136 30FT Шнур спикон– джек, 9 м кабель 2 х 1,5 мм</t>
  </si>
  <si>
    <t>Аксессуары и фурнитура к акустике</t>
  </si>
  <si>
    <t>Sound King BD-112 30FT Шнур спикон - спикон 9м, 2х2,5мм</t>
  </si>
  <si>
    <t>Подвижная система  к громкоговорителю ВЧ HD-25-100B</t>
  </si>
  <si>
    <t xml:space="preserve">RCL 30900 Мультикор, 8 каналов XLR-f - XLR-m,  длинна 15м, </t>
  </si>
  <si>
    <t>Подвижная система к громкоговорителю ВЧ HD-35-100B</t>
  </si>
  <si>
    <t xml:space="preserve">Sound King AH203/30м Мультикор 12*4-30м (stage box) </t>
  </si>
  <si>
    <t>Подвижная система к громкоговорителю ВЧ HD-38-120B</t>
  </si>
  <si>
    <t xml:space="preserve">Sound King AH105/50М Мультикор (stage box) 20х4 30м </t>
  </si>
  <si>
    <t>Подвижная система к громкоговорителю ВЧ SD-1040A</t>
  </si>
  <si>
    <t>Коннекторы</t>
  </si>
  <si>
    <t>M-15D Модуль усилитель для активной акустики 150 Вт, 45Hz-20kHz, 2 мик.вх + ревер + 2стерео вх. + 2-х пол экв.</t>
  </si>
  <si>
    <t>Sound King CC-139 джек моно с пружиной , металл</t>
  </si>
  <si>
    <t>M-20D Модуль усилитель для активной акустики 200 Вт, 45Hz-20kHz, 2 мик.вх + ревер + 2стерео вх. + 2-х пол экв.</t>
  </si>
  <si>
    <t>Sound King CC-140 джек стерео с пружиной , металл</t>
  </si>
  <si>
    <t>M-25D Модуль усилитель для активной акустики 250 Вт, 45Hz-20kHz, 2 мик.вх + ревер + 2стерео вх. + 2-х пол экв.</t>
  </si>
  <si>
    <t>Модуль усилитель  "Alphard" 150 вт. 1 микр.+1 лин. вх. Питание 12 в либо от автомобильного аккумулятора</t>
  </si>
  <si>
    <t>Jeck акустический с пласт.закруткой 1-118BK</t>
  </si>
  <si>
    <t>Джек моно, угловой, металл CC 150</t>
  </si>
  <si>
    <t>Фазоинвертер пластмас.9-102 78 мм</t>
  </si>
  <si>
    <t>Фазинвертор 120 мм</t>
  </si>
  <si>
    <t xml:space="preserve">Миниджек 1-052G позолоченый Premier </t>
  </si>
  <si>
    <t>Разъём Jeck 1-177 панельный акустический с защёлкой</t>
  </si>
  <si>
    <t>Раструб для ВЧ драйвера 250х200 мм с переходником</t>
  </si>
  <si>
    <t>Sound King CD-111 позолоченый типа "тюльпан"</t>
  </si>
  <si>
    <t>Фланец-адаптер с резьбой для раструба ВЧ</t>
  </si>
  <si>
    <t>Гнездо Jeck металл 1-170 типа "паук"</t>
  </si>
  <si>
    <t xml:space="preserve">Ручка для АС пластик усиленная 165х165 мм                                        </t>
  </si>
  <si>
    <t>Разъём панельный XLR 1-531G Premier</t>
  </si>
  <si>
    <t xml:space="preserve">Ручка для АС металл врезная FK043 220/160 мм                                        </t>
  </si>
  <si>
    <t>Sound King CA-113 XLR ‘мама’</t>
  </si>
  <si>
    <t xml:space="preserve">Ручка типа "карман" врезная  для АС                                        </t>
  </si>
  <si>
    <t>Sound King CA-114 XLR ‘папа’</t>
  </si>
  <si>
    <t>Sound King CA-407 XLR  ‘папа’ металлический</t>
  </si>
  <si>
    <t xml:space="preserve">Терминал 1-729G круглый 75мм   с разъёмами                                             </t>
  </si>
  <si>
    <t>Sound King CA-405 XLR ‘мама’ металлический</t>
  </si>
  <si>
    <t>Комплект 4 -х ножек резиновых с шайбой и шурупом</t>
  </si>
  <si>
    <t>Sound King CA-309 Переходник XLR ‘мама’ -Jeck моно металлический</t>
  </si>
  <si>
    <t>Стакан для АС , металл., 35х97мм Sound King DC-007</t>
  </si>
  <si>
    <t xml:space="preserve">SOUNDKING CB201-1(4P) `Speakon` `мама` панельный 4-х контактный </t>
  </si>
  <si>
    <t>GBOX-1 "ATHLETIC" Монтажный кронштейн для акустической системы типа "стакан"</t>
  </si>
  <si>
    <t>Sound King CB 101 спикон разъем акуст.профессиональный 4-х контактный "мама"</t>
  </si>
  <si>
    <t>Лампа галогеновая  120х300</t>
  </si>
  <si>
    <t>HTI 150W / Лампа газоразрядная-HTI 150W</t>
  </si>
  <si>
    <t>MSD 250W / Лампа газоразрядная-MSD 250W</t>
  </si>
  <si>
    <t>HMI 575W / Лампа газоразрядная-HMI 575W</t>
  </si>
  <si>
    <t>Лампа для стробоскопа 75 Вт TOP Lighting LA-602</t>
  </si>
  <si>
    <t xml:space="preserve">SONATA 7428 Пюпитр   складной малогабаритный                                             </t>
  </si>
  <si>
    <t xml:space="preserve">SONATA 7434 Пюпитр оркестровый </t>
  </si>
  <si>
    <r>
      <t>PS-12A PSForm Активная акустическая система 2-х полосная , 12" + 1,35", 150 Вт, 45Hz-20kHz, 2 микроф. Вх + реверб. + 2стерео вх. + 2-х пол экв</t>
    </r>
    <r>
      <rPr>
        <b/>
        <sz val="12"/>
        <color indexed="30"/>
        <rFont val="Arial"/>
        <family val="2"/>
      </rPr>
      <t>.Производство РБ</t>
    </r>
  </si>
  <si>
    <r>
      <t>PS-12A PSForm Активная акустическая система 2-х полосная , 12" + 1,35", 250 Вт, 45Hz-20kHz, 2 микроф. Вх + реверб. + 2стерео вх. + 2-х пол экв</t>
    </r>
    <r>
      <rPr>
        <b/>
        <sz val="12"/>
        <color indexed="30"/>
        <rFont val="Arial"/>
        <family val="2"/>
      </rPr>
      <t>.Производство РБ</t>
    </r>
  </si>
  <si>
    <r>
      <t>PS-12A PSForm Активная акустическая система 2-х полосная , 12" + 1,35",300Вт, 45Hz-20kHz, 2 микроф. Вх + реверб. + 2стерео вх. + 2-х пол экв.</t>
    </r>
    <r>
      <rPr>
        <b/>
        <sz val="12"/>
        <color indexed="30"/>
        <rFont val="Arial"/>
        <family val="2"/>
      </rPr>
      <t xml:space="preserve"> Производство РБ</t>
    </r>
  </si>
  <si>
    <r>
      <t xml:space="preserve">PS-15 PSForm Акустическая система  пластик  2-х пол. 15" +1"RMS 250 Вт 35Гц-20кГц  97 dB  </t>
    </r>
    <r>
      <rPr>
        <b/>
        <sz val="12"/>
        <color indexed="30"/>
        <rFont val="Arial"/>
        <family val="2"/>
      </rPr>
      <t>Производство РБ</t>
    </r>
  </si>
  <si>
    <r>
      <t>PS-15A PSForm Активная акустическая система 2-х полосн, 15" + 1,35", 250Вт, 45Hz-20kHz, 2 микроф. Вх + реверб. + 2стерео вх. + 2-х пол экв.</t>
    </r>
    <r>
      <rPr>
        <b/>
        <sz val="12"/>
        <color indexed="30"/>
        <rFont val="Arial"/>
        <family val="2"/>
      </rPr>
      <t xml:space="preserve"> Производство РБ</t>
    </r>
  </si>
  <si>
    <r>
      <t xml:space="preserve">PS-15  PSForm Акустическая система  пластик  2-х пол. 15" +1,44"RMS 350 Вт 35Гц-20кГц  101 dB  </t>
    </r>
    <r>
      <rPr>
        <b/>
        <sz val="12"/>
        <color indexed="30"/>
        <rFont val="Arial"/>
        <family val="2"/>
      </rPr>
      <t>Производство РБ</t>
    </r>
  </si>
  <si>
    <r>
      <t>PS-15A PSForm Активная акустическая система 2-х полосн, 15" + 1,35", 300Вт, 45Hz-20kHz, 2 микроф. Вх + реверб. + 2стерео вх. + 2-х пол экв.</t>
    </r>
    <r>
      <rPr>
        <b/>
        <sz val="12"/>
        <color indexed="30"/>
        <rFont val="Arial"/>
        <family val="2"/>
      </rPr>
      <t xml:space="preserve"> Производство РБ</t>
    </r>
  </si>
  <si>
    <t>Yamaha MG82CX Микшер  8 Input Ch Mixing Console, 2 Mono, 3 Stereo, 1 Effect Send, Stereo Return / Compressor, 3 Band EQ, Digital SPX  Effects</t>
  </si>
  <si>
    <t>Усилители QSC</t>
  </si>
  <si>
    <t>QSC RMX-850 профессиональный концертный усилитель мощности 850 w 2 ом 400w 4 ом 200w 8 ом мостовой режим 850 w RMX-850</t>
  </si>
  <si>
    <t>QSC RMX-1450 профессиональный концертный усилитель мощности 700w 2 ом 500w 4 ом 300w 8 ом мостовой режим 1400w</t>
  </si>
  <si>
    <t>LED PAR light PL006 Светодидный прибор заливающего света.  36*3вт светодиодов, (12красных, 12зеленых,12синих) .Угол раскрытия 25 .  115ватт, Диммер.Строб. DMX512 -6 каналов управления,или звуковая активация,</t>
  </si>
  <si>
    <t xml:space="preserve">BIG BUBBLE MACHINE BL-021 Турбо генератор мыльных пузырей. 2 вентилятора для горизонтального выброса пузурей  и 2 вентилятора для вертикального подъема Дистанция:7м Радио + ручной контролер
    Производительность: 4000/мин  Пластиковый корпус
</t>
  </si>
  <si>
    <t>Yamaha Классическая гитара C70 Верх Ель Задняя дека
 Меранти Side/Rib Меранти Гриф Nato Лады Палисандр
Бридж Палисандр</t>
  </si>
  <si>
    <t xml:space="preserve">Yamaha C40 Классическая гитара. Корпус: ндонезийское красное дерево, верх: ель, гриф: нато, накладка грифа: палисандр
</t>
  </si>
  <si>
    <t>Yamaha Акустическая гитара F310 Верхняя дека Ель
Нижняя дека Меранти Боковые панели Меранти
Гриф Нато (Мора) Накладка грифа Палисандр
Бридж Палисандр</t>
  </si>
  <si>
    <t xml:space="preserve">Yamaha FX-310A Электро-акустическая версия гитары FX310 оборудована темброблоком с регуляторами громкости и тембра </t>
  </si>
  <si>
    <t>Yamaha Микшерный пульт MG12XU 12-канальный микшерный пульт Макс. 6 микрофонных / 12 линейных входов (4 моно + 4 стерео) 2 шины GROUP + 1стереошина 2 шины AUX (вкл. FX) Микрофонные предусилители D-PRE с инвертированной схемой Дарлингтона Компрессоры с одним регуляторомВысококачественные эффекты: SPX с 24 программами Интерфейс USB Audio, 2 входа/2 выхода 24 бит/192 кГц Поддержка iPad (2-го или позднего пок.) с помощью адаптера Apple iPad Camera Connection Kit / Lightning to USB Camera Adapter В комплекте программа звукозаписи ПО Cubase AI, версия для загрузки</t>
  </si>
  <si>
    <t>Yamaha Микшерный пульт MG12 12-канальный микшерный пульт- Макс. 6 микрофонных / 12 линейных входов (4 моно + 4 стерео)- 2 групповые шины (GROUP) + 1 стереошина - 2 шины AUX (вкл. FX)- Микрофонные предусилители «D-PRE» с инвертированной схемой Дарлингтона- Компрессоры с одним регулятором- Аттенюатор (PAD) на моновходах
- Фантомное питание +48 В- Симметричные выходы XLR- Встроенный универсальный блок питания для использования устройства в любых регионах мира- Металлическая конструкция</t>
  </si>
  <si>
    <t xml:space="preserve">Yamaha Микшерный пульт MG16- 16-канальный микшерный пульт- Макс. 10 микрофонных / 16 линейных входов (8 моно + 4 стерео)- 4 групповые шины + 1 стереошина- 4 шины AUX (вкл. FX)- Микрофонные предусилители «D-PRE» с инвертированной схемой Дарлингтона- Компрессоры с одним регулятором- Аттенюатор (PAD) на моновходах
- Фантомное питание +48 В- Симметричные выходы XLR- Встроенный универсальный блок питания для использования устройства в любых регионах мира- - Металлическая конструкция </t>
  </si>
  <si>
    <t>Профессиональный трансляционный усилитель P.SYSTEM PF-120Z  180 -120 w 4-16ohm, 70V,100V 3микр. + 2 лин</t>
  </si>
  <si>
    <t xml:space="preserve">Профессиональный трансляционный усилитель P.SYSTEM PF-60Z 90 -60w 4-16ohm, 70V,100V 3микр. + 2 лин,  </t>
  </si>
  <si>
    <t xml:space="preserve">Трансляционный усилитель P.SYSTEM PF-240Z 360 -240 w 4-16ohm, 70V,100V 3микр. + 2 лин, </t>
  </si>
  <si>
    <t>Трансляционный усилитель P.SYSTEM DA-240MP 360 -240 w 4-16ohm, 70V,100V 3микр. + 2 лин,  USB - проигрыватель 6 зон FM-радио</t>
  </si>
  <si>
    <t>SHURE SM58-LCE динамический кардиоидный вокальный микрофон</t>
  </si>
  <si>
    <t>Профессиональный малошумящий микшерный пульт P.SYSTEM Z-11 4 микр. 2 стерео Digital Multi Effect процессор Alesis  99 прог. USB MP-3 Player 3 полосы эквалайзер, регулируемый выход на наушники.</t>
  </si>
  <si>
    <t xml:space="preserve">Громкоговоритель  PA1500-75-190B 15" 8ом RMS 350вт 35-5кГц цена за 1 шт.             </t>
  </si>
  <si>
    <t>Лазерные приборы Big Dipper</t>
  </si>
  <si>
    <t>Лазерные приборы LDS</t>
  </si>
  <si>
    <t>SM-201 Двойная линза, 8 комбинированных рисунков Красный: 80 мВт + Зеленый: 30 мВт вуковая активация, автоматический, управление с пульта</t>
  </si>
  <si>
    <t>Мини-121 RB Красный: 100 мВт + Синий: 100 мВт Звуковая активация, автоматический, управление с пульта</t>
  </si>
  <si>
    <t>Мини-12 RB Красный: 100 мВт + Синий: 100 мВт Звуковая активация, автоматический, управление с пульта</t>
  </si>
  <si>
    <t>T-302 RB Красный: 100 мВт + Синий: 100 мВтЗвуковая активация, автоматический,      DMX 512</t>
  </si>
  <si>
    <t>T-809 RGB Красный: 150 мВт + Зеленый: 80 мВт + Синий 200 мВт Звуковая активация, автоматический,      DMX 512</t>
  </si>
  <si>
    <t>MINI-8202RGB Красный  150mW Зеленый 60mW синий  120МВт Звук активация пульт дистанционного управления</t>
  </si>
  <si>
    <t>SD-500 RGB Красный: 200 мВт + Зеленый 150 мВт + Синий: 150 мВ Звуковая активация, автоматический,      DMX 512, программное обеспечение, ILDA</t>
  </si>
  <si>
    <t>CHAUVET-DJ Obey 10 компактный универсальный контроллер на 8 приборов по 16 каналов. Управление 128 каналами DMX, 6 чейзеров по 999 шагов</t>
  </si>
  <si>
    <t>CHAUVET IRC Controller пульт ИК для светильников CHAUVET</t>
  </si>
  <si>
    <t>KAM LED Fiesta светодиодный проекционный эффект лунного цветка. Эффект лунного цветка, RGBW-светодиоды, ультра-широкий угол раскрытия, мощная многолучевая оптика, автоматический режим, музыкальная активация с регулируемой чувствительностью микрофонов, DMX-режим</t>
  </si>
  <si>
    <t xml:space="preserve">KAM Cyclops Светодиодный эффект лунного цветка. Возможно применение как для создания лучевых эффектов, так и проекционных. Особенности: 4 выпускающих мультилучевых линзы, с широким раскрытием - 72х5мм. светодиодов (24 красных, 24 зеленых, 24 синих) </t>
  </si>
  <si>
    <t>KAM LED Bronco светодиодный многолучевой эффект. Шесть выпускающих линз, RGBW-светодиоды, классический гобо-эффект шейпер, встроенный микрофон и музыкальная активация с регулируемой чувствительностью, автоматический и DMX режимы работы</t>
  </si>
  <si>
    <t>CHAUVET-DJ Megatrix светодиодный проекционный эффект широкого угла панорамного раскрытия. 192 светодиода (48R+48G+48B)</t>
  </si>
  <si>
    <t>AKG WMS40 Mini Vocal Set Band US45A (660.700    661.100  662.300)  вокальная радиосистема с ручным передатчиком и капсюлем D88</t>
  </si>
  <si>
    <t>AKG K271 MKII закрытые студийные наушники 55Ом, 16-28000Гц, с мембранами XXL- Varimotion</t>
  </si>
  <si>
    <t xml:space="preserve">Диско купол LB-168 LED 6 цветов по 3 Вт Режимы  Звуковая активация, автоматический, DMX 512, пульт ДУ
</t>
  </si>
  <si>
    <r>
      <t xml:space="preserve">K-100  лазер Green 40 mw Sound/Auto- play  Air cooled </t>
    </r>
    <r>
      <rPr>
        <b/>
        <sz val="14"/>
        <rFont val="Arial"/>
        <family val="2"/>
      </rPr>
      <t>Скидка 10%    Старая цена 110 у.е.</t>
    </r>
  </si>
  <si>
    <r>
      <t xml:space="preserve">K-600  лазер Green 60 mw Sound Auto- play/Computer/ DMX Сhannels:12  Air cooled  </t>
    </r>
    <r>
      <rPr>
        <b/>
        <sz val="14"/>
        <rFont val="Arial"/>
        <family val="2"/>
      </rPr>
      <t>Супер скидка 20%    Старая цена 235 у.е.</t>
    </r>
  </si>
  <si>
    <r>
      <t xml:space="preserve"> S09RG лазерная заливка  Sound/Auto- play/Remote control R&gt;40+ G&gt;15 mw  Air cooled</t>
    </r>
    <r>
      <rPr>
        <b/>
        <sz val="14"/>
        <color indexed="8"/>
        <rFont val="Arial"/>
        <family val="2"/>
      </rPr>
      <t xml:space="preserve"> Супер скидка 30%    Старая цена 45 у.е.</t>
    </r>
  </si>
  <si>
    <r>
      <t>D-10G G&gt;30 Green Sound/Autoplay DMX Pure green,wide angle Широкий луч.</t>
    </r>
    <r>
      <rPr>
        <b/>
        <sz val="14"/>
        <color indexed="8"/>
        <rFont val="Arial"/>
        <family val="2"/>
      </rPr>
      <t xml:space="preserve"> Супер скидка 30%    Старая цена  200 у.е.</t>
    </r>
  </si>
  <si>
    <r>
      <t>M-015RG-B лазер  Sound/Auto- play/Remote control R&gt;40+ G&gt;15 mw  + 14 gobo Air cooled</t>
    </r>
    <r>
      <rPr>
        <b/>
        <sz val="14"/>
        <rFont val="Arial"/>
        <family val="2"/>
      </rPr>
      <t xml:space="preserve">  Супер скидка 30%    Старая цена   63 у.е.</t>
    </r>
  </si>
  <si>
    <r>
      <t xml:space="preserve">M-016RG-B лазер Red/Green R80 +G20 mw Sound/Auto- play Сhannels:5 Air cooled </t>
    </r>
    <r>
      <rPr>
        <b/>
        <sz val="14"/>
        <rFont val="Arial"/>
        <family val="2"/>
      </rPr>
      <t>Супер скидка 30%    Старая цена 120 у.е</t>
    </r>
  </si>
  <si>
    <r>
      <t>M-016RG лазер Red/Green R80 +G20 mw Sound/Auto- play/DMX Сhannels:5 Air cooled</t>
    </r>
    <r>
      <rPr>
        <b/>
        <sz val="14"/>
        <rFont val="Arial"/>
        <family val="2"/>
      </rPr>
      <t xml:space="preserve"> Супер скидка 20%    Старая цена 170</t>
    </r>
  </si>
  <si>
    <r>
      <t xml:space="preserve">M-017RG лазер  Sound/Auto- play/Remote control R&gt;70+ G&gt;40mw  Air cooled </t>
    </r>
    <r>
      <rPr>
        <b/>
        <sz val="14"/>
        <rFont val="Arial"/>
        <family val="2"/>
      </rPr>
      <t>Супер скидка 20%    Старая цена             100 у.е</t>
    </r>
  </si>
  <si>
    <r>
      <t>M018RG-A лазер Red/Green R80+ G15  mw Sound/Auto- play  эф.скан.+star Air cooled</t>
    </r>
    <r>
      <rPr>
        <b/>
        <sz val="14"/>
        <color indexed="8"/>
        <rFont val="Arial"/>
        <family val="2"/>
      </rPr>
      <t xml:space="preserve"> Супер скидка 50%    Старая цена 155 у.е</t>
    </r>
  </si>
  <si>
    <r>
      <t>M-62-III  Hydcinth лазер Red/Green /Blue LED  R:100mW; G45mW;  Sound/Auto- play</t>
    </r>
    <r>
      <rPr>
        <b/>
        <sz val="14"/>
        <color indexed="8"/>
        <rFont val="Arial"/>
        <family val="2"/>
      </rPr>
      <t xml:space="preserve"> Супер скидка 20% Старая цена   120 у.е</t>
    </r>
  </si>
  <si>
    <r>
      <t xml:space="preserve">F090B лазер Red/Green RR:150mw;  G:80mw Sound/Auto- play  Air cooled </t>
    </r>
    <r>
      <rPr>
        <b/>
        <sz val="14"/>
        <color indexed="8"/>
        <rFont val="Arial"/>
        <family val="2"/>
      </rPr>
      <t>Супер скидка более 50% Старая цена 260 у.е.</t>
    </r>
  </si>
  <si>
    <r>
      <t xml:space="preserve">F091+RGY лазер Red/Green R150+ G75  mw Sound/Auto- play Air cooled </t>
    </r>
    <r>
      <rPr>
        <b/>
        <sz val="14"/>
        <color indexed="8"/>
        <rFont val="Arial"/>
        <family val="2"/>
      </rPr>
      <t>Супер скидка более 50% Старая цена 350 у.е.</t>
    </r>
  </si>
  <si>
    <r>
      <t xml:space="preserve">F-092-II лазер Red/Green R100 +G50 mw Sound/Auto- play Air cooled автоматическое переключение эффектов. </t>
    </r>
    <r>
      <rPr>
        <b/>
        <sz val="14"/>
        <color indexed="8"/>
        <rFont val="Arial"/>
        <family val="2"/>
      </rPr>
      <t>Супер скидка более 60% Старая цена 150 у.е</t>
    </r>
  </si>
  <si>
    <r>
      <t>F096RG лазер Red/Gr R100+ G50 Sound/Auto- play Air cooled</t>
    </r>
    <r>
      <rPr>
        <b/>
        <sz val="14"/>
        <color indexed="8"/>
        <rFont val="Arial"/>
        <family val="2"/>
      </rPr>
      <t xml:space="preserve"> Супер скидка более 20% Старая цена 220 у.е.</t>
    </r>
  </si>
  <si>
    <r>
      <t>F-092 лазер Red/Green R100 +G50 mw Sound/Auto- play Air cooled пошаговое переключение эффектов 64 программы</t>
    </r>
    <r>
      <rPr>
        <b/>
        <sz val="14"/>
        <color indexed="8"/>
        <rFont val="Arial"/>
        <family val="2"/>
      </rPr>
      <t xml:space="preserve"> Супер скидка более 60% Старая цена 220 у.е</t>
    </r>
  </si>
  <si>
    <r>
      <t xml:space="preserve">F01+RGY лазер   Red/Green R300 +G50 mw Sound/Auto- play/DMX Сhannels:13 Air cooled </t>
    </r>
    <r>
      <rPr>
        <b/>
        <i/>
        <sz val="14"/>
        <rFont val="Arial"/>
        <family val="2"/>
      </rPr>
      <t>Супер скидка более 40% Старая цена 470 у.е.</t>
    </r>
  </si>
  <si>
    <r>
      <t xml:space="preserve">F05+RGY лазер   Red/Green 500 mw Sound/Auto- play/DMX Сhannels:13 Air cooled </t>
    </r>
    <r>
      <rPr>
        <b/>
        <i/>
        <sz val="14"/>
        <rFont val="Arial"/>
        <family val="2"/>
      </rPr>
      <t>Супер скидка 40% Старая цена 675 у.е.</t>
    </r>
  </si>
  <si>
    <r>
      <t xml:space="preserve">BV115+ лазер red/blue violet R100+V30 mw Sound/Auto- play/DMX Сhannels:8 Air cooled </t>
    </r>
    <r>
      <rPr>
        <b/>
        <i/>
        <sz val="14"/>
        <color indexed="8"/>
        <rFont val="Arial"/>
        <family val="2"/>
      </rPr>
      <t>Супер скидка 40% Старая цена 420 у.е.</t>
    </r>
  </si>
  <si>
    <r>
      <t xml:space="preserve">BV250+лазер red/blue violet R150+V80 mw Sound/Auto- play/DMX Сhannels:11 Air cooled </t>
    </r>
    <r>
      <rPr>
        <b/>
        <i/>
        <sz val="14"/>
        <color indexed="8"/>
        <rFont val="Arial"/>
        <family val="2"/>
      </rPr>
      <t>Супер скидка 50% Старая цена 470 у.е.</t>
    </r>
  </si>
  <si>
    <r>
      <t xml:space="preserve">BV250 лазер red/blue violet R130+B150+V80 mw Sound/Auto- play/DMX Сhannels:11 Air cooled </t>
    </r>
    <r>
      <rPr>
        <b/>
        <i/>
        <sz val="14"/>
        <color indexed="8"/>
        <rFont val="Arial"/>
        <family val="2"/>
      </rPr>
      <t>Супер скидка 60% Старая цена 400 у.е.</t>
    </r>
  </si>
  <si>
    <r>
      <t xml:space="preserve">M300G лазер Green 300 mw Sound/Auto-
play/DMX/Co mputer Air cooled  </t>
    </r>
    <r>
      <rPr>
        <b/>
        <i/>
        <sz val="14"/>
        <color indexed="8"/>
        <rFont val="Arial"/>
        <family val="2"/>
      </rPr>
      <t xml:space="preserve">Супер скидка 50% Старая цена 930 у.е.
</t>
    </r>
  </si>
  <si>
    <r>
      <t xml:space="preserve">BV1000+ лазер  Red/Green/Violet R150+G30+V80  mw Sound/Auto-play/DMX/PC  Air cooled </t>
    </r>
    <r>
      <rPr>
        <b/>
        <sz val="14"/>
        <color indexed="8"/>
        <rFont val="Arial"/>
        <family val="2"/>
      </rPr>
      <t xml:space="preserve">Супер скидка 50% Старая цена 900 у.е.
</t>
    </r>
  </si>
  <si>
    <r>
      <t xml:space="preserve">B10000+RGB лазер R: 500MW  G: 200MW B: 500MW Sound/Auto-play/DMX/ILDA Full color RGB, 15kpps, analogue modulation, ILDA port, Interlock, color box packing </t>
    </r>
    <r>
      <rPr>
        <b/>
        <i/>
        <sz val="14"/>
        <color indexed="8"/>
        <rFont val="Arial"/>
        <family val="2"/>
      </rPr>
      <t xml:space="preserve">Под заказ. Срок поставки 15-20 дней Супер скидка 15%    Старая цена 1350 у.е. </t>
    </r>
  </si>
  <si>
    <r>
      <t xml:space="preserve">K002RG Laser power: R&gt;80mW, G&gt;30mW Laser color: Red/Green Control mode: Auto/Sound Voltage: 100-240V available  </t>
    </r>
    <r>
      <rPr>
        <b/>
        <sz val="14"/>
        <rFont val="Arial"/>
        <family val="2"/>
      </rPr>
      <t xml:space="preserve">  Супер скидка 30% Старая цена 120 у.е.</t>
    </r>
  </si>
  <si>
    <r>
      <t xml:space="preserve">M-015RG лазер  Sound/Auto- play/Remote control R&gt;40+ G&gt;15 mw  Air cooled </t>
    </r>
    <r>
      <rPr>
        <b/>
        <sz val="14"/>
        <rFont val="Arial"/>
        <family val="2"/>
      </rPr>
      <t>Супер скидка 20%    Старая цена  55 у.е.</t>
    </r>
  </si>
  <si>
    <t>JBL JRX225 Акустическая система  2 полосы, 2x15', + 1", 500Вт номинальная, 2000 Вт. пиковая. Сопротивление: 4 Ом. Частотный диапазон: 42Гц-20кГц. Звуковое давление: SPL 100 дБ.,Max SPL 133 дБ 42,6 кг</t>
  </si>
  <si>
    <t>SHURE BLX24E/SM58 K3E 606-638 MHz радиосистема вокальная с капсюлем динамического микрофона SM58</t>
  </si>
  <si>
    <t xml:space="preserve">Акустические системы JBL </t>
  </si>
  <si>
    <t>JBL JRX215 акустическая система НЧ-15' ВЧ-1' част. диап. 38Hz-16kHz Чувств.:98dB Spl 8 Ohm 250W MAx SPL: 128 dB ВxШxГ: 686x464x432 mm гильза с двойным углом. NL-4 1/4' TS phone jack.</t>
  </si>
  <si>
    <t>Акустическая гитара "дредноут"  дека фанера    F-650BS</t>
  </si>
  <si>
    <t xml:space="preserve"> AKG WMS40 Mini2 Instrumental Set BD US45A/C (660.700&amp;662.300)-инструментальная радиосистема с 2-мя поясными передатчиками</t>
  </si>
  <si>
    <t>AKG WMS40 Mini2 Mix Set BD US45A/C (660.700&amp;662.300)- радиосистема с ручным и поясным передатчиками</t>
  </si>
  <si>
    <t>AKG WMS40 Mini2 Vocal Set BD US45A/C (660.700&amp;662.300) - вокальная радиосистема с 2-мя ручными передатчиками, капсюль D88</t>
  </si>
  <si>
    <t xml:space="preserve">FANTOM PS70/HH70 Проф. одноканальная UHF радиосистема с ручным микрофоном c кейсом (пластик) Частота: 800MHz </t>
  </si>
  <si>
    <t xml:space="preserve">FANTOM PS70DUO/HH70/BP70/HS70 Проф. Беспроводная одноканальная UHF радиосистема с двумя ручными микрофономи c кейсом (пластик) Частота: 800MHz </t>
  </si>
  <si>
    <t>Монитор - телевизор SP-945 9,8"</t>
  </si>
  <si>
    <t>CHAUVET LX-10 сканирующий светодиодный эффект лунного цветка.</t>
  </si>
  <si>
    <t>CHAUVET LX-5 светодиодный эффект лунного цветка.</t>
  </si>
  <si>
    <t>Стойки для комбо,гитары, струны и аксессуары</t>
  </si>
  <si>
    <t xml:space="preserve"> D`Addario EJ-15 струны для акустич. гитары бронза , Extra Light 10-4</t>
  </si>
  <si>
    <t>BEHRINGER DD400 педаль цифровых стереофонических эффектов задержки / эха (дилей)</t>
  </si>
  <si>
    <t>BEHRINGER FX600 педаль цифровых стереофонических эффектов (фленджер, хорус, фейзер, дилей и др.)</t>
  </si>
  <si>
    <r>
      <t xml:space="preserve">PS-12  PSForm  Акустическая система  акустическая система, пластик : 2-х полосная АС, 12" + 1,44", RMS 300Вт, 45Hz-20kHz , 99дБ </t>
    </r>
    <r>
      <rPr>
        <b/>
        <sz val="12"/>
        <color indexed="30"/>
        <rFont val="Arial"/>
        <family val="2"/>
      </rPr>
      <t>Производство РБ</t>
    </r>
  </si>
  <si>
    <r>
      <t xml:space="preserve">PS-12 PSForm Акустическая система  акустическая система, пластик : 2-х полосная АС, 12" + 1,44", RMS 250Вт, 45Hz-20kHz , 99дБ  </t>
    </r>
    <r>
      <rPr>
        <b/>
        <sz val="12"/>
        <color indexed="30"/>
        <rFont val="Arial"/>
        <family val="2"/>
      </rPr>
      <t>Производство РБ</t>
    </r>
  </si>
  <si>
    <t xml:space="preserve">PS-12 PSForm Акустическая система  акустическая система, пластик : 2-х полосная АС, 12" + 1,44", RMS 200Вт, 45Hz-20kHz , 99дБ  </t>
  </si>
  <si>
    <r>
      <t xml:space="preserve">ProS-215 Акустическая система 4 ом 2x15" РА-1500AL-75-190В+1,75" драйвер  SD-1040  RMS 900Вт, 4 Ом, 38Hz-20kHz, 128 dB </t>
    </r>
    <r>
      <rPr>
        <b/>
        <sz val="12"/>
        <color indexed="30"/>
        <rFont val="Arial"/>
        <family val="2"/>
      </rPr>
      <t>Производство РБ  материал: ДСП</t>
    </r>
  </si>
  <si>
    <r>
      <t>PS-212 PW  Активная акустическая система 3-х полосная , 2x12" + 1,35",300Вт, 45Hz-20kHz, 2 микроф. Вх + реверб. + 2стерео вх. + 2-х пол экв.</t>
    </r>
    <r>
      <rPr>
        <b/>
        <sz val="12"/>
        <color indexed="30"/>
        <rFont val="Arial"/>
        <family val="2"/>
      </rPr>
      <t xml:space="preserve"> Производство РБ корпус6 фанера лиственных пород</t>
    </r>
  </si>
  <si>
    <r>
      <t xml:space="preserve">PS-15  Акустическая система 2-х полосная АС, 15" + 1", RMS 200Вт, 40Hz-20kHz , 99дБ  </t>
    </r>
    <r>
      <rPr>
        <b/>
        <sz val="12"/>
        <color indexed="30"/>
        <rFont val="Arial"/>
        <family val="2"/>
      </rPr>
      <t>Производство РБ материалл: ДСП</t>
    </r>
  </si>
  <si>
    <r>
      <t xml:space="preserve">PS-15 Акустическая система   2-х полосная АС, 15" + 1", RMS 250Вт, 40Hz-20kHz , 99дБ  </t>
    </r>
    <r>
      <rPr>
        <b/>
        <sz val="12"/>
        <color indexed="30"/>
        <rFont val="Arial"/>
        <family val="2"/>
      </rPr>
      <t>Производство РБ материалл: ДСП</t>
    </r>
  </si>
  <si>
    <r>
      <t xml:space="preserve">PS-15 Акустическая система   2-х полосная АС, 15" + 1,44", RMS 300Вт, 40Hz-20kHz , 99дБ  </t>
    </r>
    <r>
      <rPr>
        <b/>
        <sz val="12"/>
        <color indexed="30"/>
        <rFont val="Arial"/>
        <family val="2"/>
      </rPr>
      <t>Производство РБ материалл: ДСП</t>
    </r>
  </si>
  <si>
    <r>
      <t xml:space="preserve">PS-15 Акустическая система  2-х полосная АС, 15" + 1,75", RMS 400Вт, 40Hz-20kHz , 99дБ  </t>
    </r>
    <r>
      <rPr>
        <b/>
        <sz val="12"/>
        <color indexed="30"/>
        <rFont val="Arial"/>
        <family val="2"/>
      </rPr>
      <t>Производство РБ материалл: ДСП</t>
    </r>
  </si>
  <si>
    <t xml:space="preserve"> DBX 166XSV 2-канальный компрессор / лимитер / экспандер / гейт</t>
  </si>
  <si>
    <r>
      <t xml:space="preserve">M018RG лазер Red/Green R80+ G15  mw Sound/Auto- play  Air cooled </t>
    </r>
    <r>
      <rPr>
        <b/>
        <sz val="14"/>
        <color indexed="8"/>
        <rFont val="Arial"/>
        <family val="2"/>
      </rPr>
      <t xml:space="preserve"> Супер скидка 50%    Старая цена 155 у.е.</t>
    </r>
  </si>
  <si>
    <r>
      <t xml:space="preserve">K2000+ лазер Green 200 mw Sound/Auto-
play/DMX/Co mputer </t>
    </r>
    <r>
      <rPr>
        <b/>
        <i/>
        <sz val="14"/>
        <color indexed="8"/>
        <rFont val="Arial"/>
        <family val="2"/>
      </rPr>
      <t>Супер скидка 30%    Старая цена 570у.е.</t>
    </r>
  </si>
  <si>
    <t>SHURE BLX24E/B58 K3E 606-638 MHz радиосистема вокальная с капс. динамического микрофона BETA 58</t>
  </si>
  <si>
    <t>DRF001 Перекладина для световых приборов 1,5 метра с креплениями</t>
  </si>
  <si>
    <t>Конфети "серебро" 0,5 кг. Упаковка</t>
  </si>
  <si>
    <t>Конфети "серебро" 2,0 кг. Упаковка</t>
  </si>
  <si>
    <t>Аксессуары для спецэффектов</t>
  </si>
  <si>
    <t>Комплектующие и запчасти для спецэффектов</t>
  </si>
  <si>
    <t xml:space="preserve"> LEXICON MX200 процессор эффектов     Аудио входы (2) 1/4" TRS баланс. или небаланс.    Входной импеданс 20 кОм баланс., 10 кОм небаланс.    Входной уровень +4 dBu номинал., +20 dBu макс.    Частотная характеристика 20 Гц - 20 кГц, этал. 1 кГц +/- 1 дБ    THD+N &lt;.007% 20 Гц - 20 кГц    Аудио выходы (2) 1/4" TRS баланс. или небаланс.
Выходной уровень +20 dBu макс.    Динамический диапазон &gt;107 дБ A-weighted    АЦП 24-бит, 48 кГц    Питание 9 В переменного тока (БП в комплекте)
Аудиопроцессор 24-бит    ПО WinXP/Mac OSX VST, графический интерфейс  Размеры: 483 x 45 x 121 мм. 
</t>
  </si>
  <si>
    <t>MACKIE 802 VLZ 3 8-канальный компактный микшер, 3 микрофонных входа, 2 линейных стерео канала, переключатель DI на линейных входах, активный 3-полосный эквалайзер, дополнительная стерео-шина ALT3/4, фантомное питание, в комплекте Tracktion 3 Basic Bundle для Mac/PC</t>
  </si>
  <si>
    <r>
      <t xml:space="preserve">ProS-15PW3 Акустическая система   3-х полосная АС, 15" + 5"+1,44", RMS 450Вт, 40Hz-20kHz , 98дБ  </t>
    </r>
    <r>
      <rPr>
        <b/>
        <sz val="12"/>
        <color indexed="30"/>
        <rFont val="Arial"/>
        <family val="2"/>
      </rPr>
      <t>Производство РБ материалл:фанера лиственных пород</t>
    </r>
  </si>
  <si>
    <r>
      <t xml:space="preserve">ProS-123 Акустическая система  : 2-х полосная АС, 12" + +8"+1,44", RMS 400Вт, 45Hz-20kHz , 99дБ  </t>
    </r>
    <r>
      <rPr>
        <b/>
        <sz val="12"/>
        <color indexed="30"/>
        <rFont val="Arial"/>
        <family val="2"/>
      </rPr>
      <t>Производство РБ материалл: ламинированное ДСП</t>
    </r>
  </si>
  <si>
    <r>
      <t xml:space="preserve">ProS-153 Акустическая система   3-х полосная АС, 15" + 8"+1,44", RMS 500Вт, 40Hz-20kHz , 99дБ  </t>
    </r>
    <r>
      <rPr>
        <b/>
        <sz val="12"/>
        <color indexed="30"/>
        <rFont val="Arial"/>
        <family val="2"/>
      </rPr>
      <t xml:space="preserve">Производство РБ материалл: ламинированное ДСП </t>
    </r>
  </si>
  <si>
    <t xml:space="preserve">Микрофон-комплект P.SYSTEM DM-58 (голова SM-58 пр-ва Мексика) +мягкий кейс  </t>
  </si>
  <si>
    <t xml:space="preserve"> AM120 MKIII Микшерный пульт "Phonic"    1 микрофонный /линейный + 2 стерео входа     Двухполосный эквалайзер на моно входе     Прямой стерео вход и выход для плеера
Регулируемый выход на наушники  Четырехсегментный индикатор уровня сигн. Клип-индикаторы входных кана-лов  Балансные мастер выходы Фантомное питание+ 48 В
</t>
  </si>
  <si>
    <t>PS-40 Трансляционная акустическая система 20 ватт 70V,100V  4"LF 1+1"HF 1</t>
  </si>
  <si>
    <t>PS-50 Трансляционная акустическая система 30 ватт 70V,100V  5"LF1+1"HF 1</t>
  </si>
  <si>
    <t>Sound King CB 103 спикон разъем акуст.профессиональный 4-х контактный "папа"</t>
  </si>
  <si>
    <t xml:space="preserve">Night Sun SJ001N Bubble Machine Генератор мыльных пузырей 25 Вт, 1,2 л/ч </t>
  </si>
  <si>
    <t xml:space="preserve">Night Sun SK001 Генератор снега мощность 1000 вт Snow Machine - машина по производству снега  Мощность: 1100 Вт    Расход жидкости: 12 л/час 
</t>
  </si>
  <si>
    <t>SONOR ESSENTIAL FORCE ESF 11 Studio Ударная установка (20x17.5 BD WM, 14x5.5 SDW, 10x8 TT, 12x9 TT, 14x14 FT, 5-pc. HW 200) цвета:Piano Black, Birch</t>
  </si>
  <si>
    <t>Струны и аксессуары</t>
  </si>
  <si>
    <t>Aксессуары</t>
  </si>
  <si>
    <t>Термостат для дым машины, 240 градусов</t>
  </si>
  <si>
    <t>SR001P / Стойка для световых приборов две перекладины и рампа П-образная 3500х1220х3000мм,  грузоподъемность 120кг</t>
  </si>
  <si>
    <t>Jeck угловой моно металл 1-135 "таблетка"</t>
  </si>
  <si>
    <t xml:space="preserve">Миниджек 1-059G чёрный Premier </t>
  </si>
  <si>
    <t>Лампа КГ 220/240х1000 190 мм</t>
  </si>
  <si>
    <t>Лампа КГ 220/300  КГ 220/500</t>
  </si>
  <si>
    <t>Лампа HX185 230x800</t>
  </si>
  <si>
    <t>Top Lighting LA-902 лампа цветная 230х60</t>
  </si>
  <si>
    <t>Громкоговоритель  PA800-35-80B 8''Prog. Power:  150w Impedance:   4 ohm Sensitivity:   93dB Frequency Response:  55hz-5khz Voice Coil Diameter:    35mm  Magnet Size:    80x18mm</t>
  </si>
  <si>
    <t>Громкоговоритель PA800-35-120B 8''Prog. Power:  150w Impedance:   4 ohm Sensitivity:   93dB Frequency Response:  55hz-5khz Voice Coil Diameter:    35mm  Magnet Size:    120x60mm</t>
  </si>
  <si>
    <t>Громкоговоритель PA1000-52-140B 10" 200w Impedance:   6 ohm Sensitivity: 93dB Frequency Response:  35hz-4.5khz Voice Coil Diameter:    52mm Magnet Size: 140x65x20mm</t>
  </si>
  <si>
    <t>Ножка резиновая 9-120 комплект 4 шт.</t>
  </si>
  <si>
    <t>Усилитель мощности 2-канальный Behringer EPQ2000 2 х 1000 Вт/ 2 Ом, 2 х 650 Вт/ 4 Ом, 2000 Вт/ 4 Ом в мостовом режиме, класс D</t>
  </si>
  <si>
    <t>DBX 266XSV 2-канальный компрессор / экспандер / гейт (XLR разъемы)</t>
  </si>
  <si>
    <t>LEXICON MX400XL Процессор эффектов 17 легендарных ревербераторов Lexicon• Дилэй и эффекты модуляции Lexico• Компрессор и дэ-эссор dbx• Четырехпроцессорный дизайн• 7 опций маршрутизации эффекта• 99 заводских/99 пользовательских программ для режима «Stereo»• 99 заводских/99 пользовательских программ для режима «Dual-Stereo»• 25 заводских/25 пользовательских программ объемного звучания
• Автоматическое распознавание и работа с программным обеспечением, работающим с VST и Audio Units• Программное обеспечение MX-Edit Editor/Librarian• Два цифровых входа/выхода S/PDIF
• Большой жидкокристаллический дисплей на фронтальной панели• 22 бит, 48 кГц/44,1 кГц частоты дискретизации• MIDI IN и THRU• Сбалансированный вход и выход XLR</t>
  </si>
  <si>
    <t>Акустическая гитара "дредноут"  дека фанера    F-600BS</t>
  </si>
  <si>
    <t>Акустическая гитара "дредноут"  дека фанера с вырезом   F-601BS</t>
  </si>
  <si>
    <t>D`Addario EJ-26 струны для ак. гитары фосфор/бронза, Custom Light 11-52</t>
  </si>
  <si>
    <t xml:space="preserve">Shure SLX24E/SM58  775-800 MHz вокальная радиосистема UHF диапазона с ручным передатчиком.с капсулем динамического микрофона SM 58  
</t>
  </si>
  <si>
    <t xml:space="preserve">Громкоговоритель  PA1500AL-75-190B 15" 4ом RMS 400вт 35-5кГц цена за 1 шт. Для активного сабвуфера  с импульсным источником питания           </t>
  </si>
  <si>
    <t>Karsect WR- 352 / HT- 35 двухканальный беспроводная система с двумя ручными микрофонами (пластик кейс) 800 MHz 2x16 каналов приемник с ЖК дислеем</t>
  </si>
  <si>
    <t>SK10A-USB FM  Активная акустическая система 2-х полосная , 10" + 1,25", 150 Вт, 45Hz-20kHz, 1 микроф. Вх 1лин.+ реверб. + 2стерео вх. + 2-х пол экв.USB вход +пульт ДУ+2хUHF микрофона +встроенный аккумулятор(возможна работа без сети 2-4 часа), клемы подключения от аккум.автомобиля</t>
  </si>
  <si>
    <t>PS 208 Акустическая система трёхполосная 8"+8"+ 1"   45-20 000 Hz 350W Prog. 4 ом. Предназначена для высококачественного воспроизведения музыкальных произведений. Ручная работа. Материал: мебельное ламинированное ДСП ( можно под заказ в цвет мебели)</t>
  </si>
  <si>
    <t>PS 208А Активная акустическая система трёхполосная 8"+8"+ 1"   45-20 000 Hz 350W Prog. 4 ом. 2 микроф. Вх + реверб. + 2стерео вх. + 2-х пол экв Предназначена для воспроизведения музыкальных произведений  в барах и кафе. Ручная работа. Материал: мебельное ламинированное ДСП ( можно под заказ в цвет мебели)</t>
  </si>
  <si>
    <t>Классическая гитара Sonata C-955N</t>
  </si>
  <si>
    <t>Комбоусилитель Marshall MG30CFX 30-тиваттный комбоусилитель с 4-мя каналами и одним 10-тидюймовым динамиком, DFX и 4 программируемые ячейки памяти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</si>
</sst>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"/>
  </numFmts>
  <fonts count="55">
    <font>
      <sz val="11"/>
      <color theme="1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Arial"/>
      <family val="2"/>
    </font>
    <font>
      <sz val="11"/>
      <name val="ＭＳ Ｐゴシック"/>
      <family val="3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b/>
      <sz val="11"/>
      <name val="Arial Cyr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17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>
      <alignment vertic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53" applyFont="1" applyAlignment="1">
      <alignment vertical="center" wrapText="1"/>
      <protection/>
    </xf>
    <xf numFmtId="0" fontId="7" fillId="0" borderId="10" xfId="0" applyFont="1" applyFill="1" applyBorder="1" applyAlignment="1">
      <alignment horizontal="center" vertical="distributed"/>
    </xf>
    <xf numFmtId="165" fontId="7" fillId="0" borderId="10" xfId="0" applyNumberFormat="1" applyFont="1" applyFill="1" applyBorder="1" applyAlignment="1">
      <alignment horizontal="center" vertical="distributed"/>
    </xf>
    <xf numFmtId="1" fontId="9" fillId="0" borderId="10" xfId="0" applyNumberFormat="1" applyFont="1" applyFill="1" applyBorder="1" applyAlignment="1">
      <alignment horizontal="center" vertical="distributed"/>
    </xf>
    <xf numFmtId="1" fontId="3" fillId="0" borderId="0" xfId="0" applyNumberFormat="1" applyFont="1" applyFill="1" applyBorder="1" applyAlignment="1">
      <alignment vertical="distributed"/>
    </xf>
    <xf numFmtId="1" fontId="9" fillId="0" borderId="0" xfId="0" applyNumberFormat="1" applyFont="1" applyFill="1" applyBorder="1" applyAlignment="1">
      <alignment vertical="distributed"/>
    </xf>
    <xf numFmtId="0" fontId="3" fillId="0" borderId="0" xfId="0" applyFont="1" applyFill="1" applyBorder="1" applyAlignment="1">
      <alignment vertical="distributed"/>
    </xf>
    <xf numFmtId="0" fontId="53" fillId="0" borderId="10" xfId="0" applyFont="1" applyFill="1" applyBorder="1" applyAlignment="1">
      <alignment horizontal="center" vertical="distributed"/>
    </xf>
    <xf numFmtId="1" fontId="10" fillId="0" borderId="0" xfId="0" applyNumberFormat="1" applyFont="1" applyFill="1" applyAlignment="1">
      <alignment vertical="distributed"/>
    </xf>
    <xf numFmtId="1" fontId="7" fillId="0" borderId="0" xfId="0" applyNumberFormat="1" applyFont="1" applyFill="1" applyAlignment="1">
      <alignment vertical="distributed"/>
    </xf>
    <xf numFmtId="0" fontId="10" fillId="0" borderId="0" xfId="0" applyFont="1" applyFill="1" applyAlignment="1">
      <alignment vertical="distributed"/>
    </xf>
    <xf numFmtId="164" fontId="44" fillId="0" borderId="10" xfId="0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center" vertical="distributed"/>
    </xf>
    <xf numFmtId="0" fontId="0" fillId="0" borderId="10" xfId="0" applyFill="1" applyBorder="1" applyAlignment="1">
      <alignment vertical="distributed"/>
    </xf>
    <xf numFmtId="0" fontId="7" fillId="0" borderId="10" xfId="0" applyFont="1" applyFill="1" applyBorder="1" applyAlignment="1">
      <alignment vertical="distributed"/>
    </xf>
    <xf numFmtId="1" fontId="7" fillId="0" borderId="10" xfId="0" applyNumberFormat="1" applyFont="1" applyFill="1" applyBorder="1" applyAlignment="1">
      <alignment vertical="distributed"/>
    </xf>
    <xf numFmtId="0" fontId="7" fillId="0" borderId="10" xfId="0" applyFont="1" applyFill="1" applyBorder="1" applyAlignment="1">
      <alignment vertical="distributed" wrapText="1"/>
    </xf>
    <xf numFmtId="1" fontId="10" fillId="0" borderId="0" xfId="0" applyNumberFormat="1" applyFont="1" applyFill="1" applyBorder="1" applyAlignment="1">
      <alignment vertical="distributed"/>
    </xf>
    <xf numFmtId="1" fontId="7" fillId="0" borderId="0" xfId="0" applyNumberFormat="1" applyFont="1" applyFill="1" applyBorder="1" applyAlignment="1">
      <alignment vertical="distributed"/>
    </xf>
    <xf numFmtId="0" fontId="0" fillId="0" borderId="10" xfId="0" applyFont="1" applyFill="1" applyBorder="1" applyAlignment="1">
      <alignment vertical="distributed"/>
    </xf>
    <xf numFmtId="0" fontId="10" fillId="0" borderId="0" xfId="0" applyFont="1" applyFill="1" applyBorder="1" applyAlignment="1">
      <alignment vertical="distributed"/>
    </xf>
    <xf numFmtId="0" fontId="0" fillId="0" borderId="10" xfId="0" applyFont="1" applyFill="1" applyBorder="1" applyAlignment="1">
      <alignment horizontal="center" vertical="distributed"/>
    </xf>
    <xf numFmtId="0" fontId="7" fillId="0" borderId="10" xfId="0" applyFont="1" applyFill="1" applyBorder="1" applyAlignment="1">
      <alignment horizontal="left" vertical="distributed"/>
    </xf>
    <xf numFmtId="165" fontId="14" fillId="0" borderId="10" xfId="0" applyNumberFormat="1" applyFont="1" applyFill="1" applyBorder="1" applyAlignment="1">
      <alignment horizontal="center" vertical="distributed"/>
    </xf>
    <xf numFmtId="0" fontId="54" fillId="0" borderId="0" xfId="0" applyFont="1" applyFill="1" applyAlignment="1">
      <alignment vertical="distributed"/>
    </xf>
    <xf numFmtId="0" fontId="54" fillId="0" borderId="0" xfId="0" applyFont="1" applyFill="1" applyAlignment="1">
      <alignment horizontal="center" vertical="distributed"/>
    </xf>
    <xf numFmtId="0" fontId="0" fillId="0" borderId="0" xfId="0" applyFill="1" applyAlignment="1">
      <alignment/>
    </xf>
    <xf numFmtId="1" fontId="15" fillId="0" borderId="0" xfId="0" applyNumberFormat="1" applyFont="1" applyFill="1" applyAlignment="1">
      <alignment vertical="distributed"/>
    </xf>
    <xf numFmtId="1" fontId="14" fillId="0" borderId="0" xfId="0" applyNumberFormat="1" applyFont="1" applyFill="1" applyAlignment="1">
      <alignment vertical="distributed"/>
    </xf>
    <xf numFmtId="0" fontId="15" fillId="0" borderId="0" xfId="0" applyFont="1" applyFill="1" applyAlignment="1">
      <alignment vertical="distributed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distributed" wrapText="1"/>
    </xf>
    <xf numFmtId="0" fontId="54" fillId="0" borderId="10" xfId="0" applyFont="1" applyFill="1" applyBorder="1" applyAlignment="1">
      <alignment horizontal="left" vertical="distributed"/>
    </xf>
    <xf numFmtId="0" fontId="0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 vertical="distributed" wrapText="1"/>
    </xf>
    <xf numFmtId="0" fontId="7" fillId="0" borderId="11" xfId="0" applyFont="1" applyFill="1" applyBorder="1" applyAlignment="1">
      <alignment vertical="distributed"/>
    </xf>
    <xf numFmtId="165" fontId="7" fillId="0" borderId="0" xfId="0" applyNumberFormat="1" applyFont="1" applyFill="1" applyBorder="1" applyAlignment="1">
      <alignment horizontal="center" vertical="distributed"/>
    </xf>
    <xf numFmtId="164" fontId="4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10" xfId="0" applyFont="1" applyFill="1" applyBorder="1" applyAlignment="1">
      <alignment vertical="distributed"/>
    </xf>
    <xf numFmtId="165" fontId="7" fillId="0" borderId="12" xfId="0" applyNumberFormat="1" applyFont="1" applyFill="1" applyBorder="1" applyAlignment="1">
      <alignment horizontal="center" vertical="distributed"/>
    </xf>
    <xf numFmtId="0" fontId="7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distributed" wrapText="1"/>
    </xf>
    <xf numFmtId="0" fontId="15" fillId="0" borderId="10" xfId="0" applyFont="1" applyFill="1" applyBorder="1" applyAlignment="1">
      <alignment vertical="distributed"/>
    </xf>
    <xf numFmtId="0" fontId="14" fillId="0" borderId="10" xfId="0" applyFont="1" applyFill="1" applyBorder="1" applyAlignment="1">
      <alignment horizontal="center" vertical="distributed"/>
    </xf>
    <xf numFmtId="0" fontId="54" fillId="0" borderId="10" xfId="0" applyFont="1" applyFill="1" applyBorder="1" applyAlignment="1">
      <alignment vertical="distributed"/>
    </xf>
    <xf numFmtId="0" fontId="0" fillId="0" borderId="10" xfId="0" applyFill="1" applyBorder="1" applyAlignment="1">
      <alignment/>
    </xf>
    <xf numFmtId="0" fontId="7" fillId="4" borderId="10" xfId="0" applyFont="1" applyFill="1" applyBorder="1" applyAlignment="1">
      <alignment horizontal="left" vertical="distributed" wrapText="1"/>
    </xf>
    <xf numFmtId="0" fontId="54" fillId="4" borderId="10" xfId="0" applyFont="1" applyFill="1" applyBorder="1" applyAlignment="1">
      <alignment horizontal="center" vertical="distributed"/>
    </xf>
    <xf numFmtId="165" fontId="7" fillId="4" borderId="10" xfId="0" applyNumberFormat="1" applyFont="1" applyFill="1" applyBorder="1" applyAlignment="1">
      <alignment horizontal="center" vertical="distributed"/>
    </xf>
    <xf numFmtId="164" fontId="44" fillId="4" borderId="10" xfId="0" applyNumberFormat="1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left" vertical="distributed"/>
    </xf>
    <xf numFmtId="0" fontId="7" fillId="4" borderId="10" xfId="0" applyFont="1" applyFill="1" applyBorder="1" applyAlignment="1">
      <alignment vertical="distributed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rice Maste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zoomScale="70" zoomScaleNormal="70" zoomScaleSheetLayoutView="76" zoomScalePageLayoutView="0" workbookViewId="0" topLeftCell="A1">
      <pane ySplit="1" topLeftCell="A22" activePane="bottomLeft" state="frozen"/>
      <selection pane="topLeft" activeCell="A1" sqref="A1"/>
      <selection pane="bottomLeft" activeCell="D25" sqref="D25"/>
    </sheetView>
  </sheetViews>
  <sheetFormatPr defaultColWidth="9.140625" defaultRowHeight="15"/>
  <cols>
    <col min="1" max="1" width="65.57421875" style="25" customWidth="1"/>
    <col min="2" max="2" width="9.7109375" style="26" hidden="1" customWidth="1"/>
    <col min="3" max="3" width="9.7109375" style="26" customWidth="1"/>
    <col min="4" max="4" width="16.140625" style="27" customWidth="1"/>
    <col min="5" max="5" width="68.7109375" style="27" customWidth="1"/>
    <col min="6" max="6" width="3.421875" style="27" hidden="1" customWidth="1"/>
    <col min="7" max="7" width="10.8515625" style="27" customWidth="1"/>
    <col min="8" max="8" width="17.421875" style="27" customWidth="1"/>
    <col min="9" max="9" width="0" style="27" hidden="1" customWidth="1"/>
    <col min="10" max="10" width="12.00390625" style="27" customWidth="1"/>
    <col min="11" max="16384" width="9.140625" style="31" customWidth="1"/>
  </cols>
  <sheetData>
    <row r="1" spans="1:10" s="7" customFormat="1" ht="24" customHeight="1">
      <c r="A1" s="2" t="s">
        <v>9</v>
      </c>
      <c r="B1" s="3" t="s">
        <v>10</v>
      </c>
      <c r="C1" s="3" t="s">
        <v>10</v>
      </c>
      <c r="D1" s="4" t="s">
        <v>11</v>
      </c>
      <c r="E1" s="2" t="s">
        <v>9</v>
      </c>
      <c r="F1" s="3" t="s">
        <v>10</v>
      </c>
      <c r="G1" s="3" t="s">
        <v>10</v>
      </c>
      <c r="H1" s="4" t="s">
        <v>11</v>
      </c>
      <c r="I1" s="5"/>
      <c r="J1" s="6" t="s">
        <v>13</v>
      </c>
    </row>
    <row r="2" spans="1:10" s="11" customFormat="1" ht="18.75">
      <c r="A2" s="8" t="s">
        <v>12</v>
      </c>
      <c r="B2" s="3"/>
      <c r="C2" s="3" t="s">
        <v>13</v>
      </c>
      <c r="D2" s="4"/>
      <c r="E2" s="8" t="s">
        <v>402</v>
      </c>
      <c r="F2" s="3"/>
      <c r="G2" s="3"/>
      <c r="H2" s="12" t="s">
        <v>13</v>
      </c>
      <c r="I2" s="9"/>
      <c r="J2" s="1">
        <v>18000</v>
      </c>
    </row>
    <row r="3" spans="1:10" s="11" customFormat="1" ht="84" customHeight="1">
      <c r="A3" s="15" t="s">
        <v>472</v>
      </c>
      <c r="B3" s="3"/>
      <c r="C3" s="3">
        <v>140</v>
      </c>
      <c r="D3" s="12">
        <f>(_XLL.ОКРУГЛТ((C3*$J$2*1.2),100))</f>
        <v>3024000</v>
      </c>
      <c r="E3" s="15" t="s">
        <v>400</v>
      </c>
      <c r="F3" s="3"/>
      <c r="G3" s="3">
        <v>560</v>
      </c>
      <c r="H3" s="12">
        <f>(_XLL.ОКРУГЛТ((G3*$J$2*1.2),100))</f>
        <v>12096000</v>
      </c>
      <c r="I3" s="9"/>
      <c r="J3" s="10" t="s">
        <v>13</v>
      </c>
    </row>
    <row r="4" spans="1:10" s="11" customFormat="1" ht="100.5" customHeight="1">
      <c r="A4" s="15" t="s">
        <v>473</v>
      </c>
      <c r="B4" s="3"/>
      <c r="C4" s="3">
        <v>200</v>
      </c>
      <c r="D4" s="12">
        <f>(_XLL.ОКРУГЛТ((C4*$J$2*1.2),100))</f>
        <v>4320000</v>
      </c>
      <c r="E4" s="15" t="s">
        <v>403</v>
      </c>
      <c r="F4" s="3"/>
      <c r="G4" s="3">
        <v>380</v>
      </c>
      <c r="H4" s="12">
        <f>(_XLL.ОКРУГЛТ((G4*$J$2*1.2),100))</f>
        <v>8208000</v>
      </c>
      <c r="I4" s="9"/>
      <c r="J4" s="10"/>
    </row>
    <row r="5" spans="1:10" s="11" customFormat="1" ht="50.25" customHeight="1">
      <c r="A5" s="8" t="s">
        <v>14</v>
      </c>
      <c r="B5" s="13"/>
      <c r="C5" s="13" t="s">
        <v>13</v>
      </c>
      <c r="D5" s="14" t="s">
        <v>13</v>
      </c>
      <c r="E5" s="8" t="s">
        <v>18</v>
      </c>
      <c r="F5" s="3"/>
      <c r="G5" s="3"/>
      <c r="H5" s="16"/>
      <c r="I5" s="9"/>
      <c r="J5" s="10" t="s">
        <v>13</v>
      </c>
    </row>
    <row r="6" spans="1:10" s="11" customFormat="1" ht="48.75" customHeight="1">
      <c r="A6" s="15" t="s">
        <v>15</v>
      </c>
      <c r="B6" s="3"/>
      <c r="C6" s="3">
        <v>108</v>
      </c>
      <c r="D6" s="12">
        <f>(_XLL.ОКРУГЛТ((C6*$J$2*1.2),100))</f>
        <v>2332800</v>
      </c>
      <c r="E6" s="17" t="s">
        <v>22</v>
      </c>
      <c r="F6" s="3">
        <v>375</v>
      </c>
      <c r="G6" s="3">
        <v>395</v>
      </c>
      <c r="H6" s="12">
        <f>(_XLL.ОКРУГЛТ((G6*$J$2*1.2),100))</f>
        <v>8532000</v>
      </c>
      <c r="I6" s="9"/>
      <c r="J6" s="10" t="s">
        <v>13</v>
      </c>
    </row>
    <row r="7" spans="1:10" s="11" customFormat="1" ht="46.5" customHeight="1">
      <c r="A7" s="8" t="s">
        <v>16</v>
      </c>
      <c r="B7" s="13"/>
      <c r="C7" s="3" t="s">
        <v>13</v>
      </c>
      <c r="D7" s="16" t="s">
        <v>13</v>
      </c>
      <c r="E7" s="17" t="s">
        <v>24</v>
      </c>
      <c r="F7" s="3">
        <v>196</v>
      </c>
      <c r="G7" s="3">
        <v>210</v>
      </c>
      <c r="H7" s="12">
        <f>(_XLL.ОКРУГЛТ((G7*$J$2*1.2),100))</f>
        <v>4536000</v>
      </c>
      <c r="I7" s="9"/>
      <c r="J7" s="10"/>
    </row>
    <row r="8" spans="1:10" s="11" customFormat="1" ht="37.5" customHeight="1">
      <c r="A8" s="15" t="s">
        <v>17</v>
      </c>
      <c r="B8" s="13"/>
      <c r="C8" s="3">
        <v>195</v>
      </c>
      <c r="D8" s="12">
        <f>(_XLL.ОКРУГЛТ((C8*$J$2*1.2),100))</f>
        <v>4212000</v>
      </c>
      <c r="E8" s="8" t="s">
        <v>25</v>
      </c>
      <c r="F8" s="13"/>
      <c r="G8" s="3"/>
      <c r="H8" s="16"/>
      <c r="I8" s="9"/>
      <c r="J8" s="10"/>
    </row>
    <row r="9" spans="1:10" s="11" customFormat="1" ht="94.5" customHeight="1">
      <c r="A9" s="15" t="s">
        <v>471</v>
      </c>
      <c r="B9" s="13"/>
      <c r="C9" s="3">
        <v>285</v>
      </c>
      <c r="D9" s="12">
        <f>(_XLL.ОКРУГЛТ((C9*$J$2*1.2),100))</f>
        <v>6156000</v>
      </c>
      <c r="E9" s="15" t="s">
        <v>330</v>
      </c>
      <c r="F9" s="3">
        <v>240</v>
      </c>
      <c r="G9" s="3">
        <v>225</v>
      </c>
      <c r="H9" s="12">
        <f>(_XLL.ОКРУГЛТ((G9*$J$2*1.2),100))</f>
        <v>4860000</v>
      </c>
      <c r="I9" s="9"/>
      <c r="J9" s="10" t="s">
        <v>13</v>
      </c>
    </row>
    <row r="10" spans="1:10" s="11" customFormat="1" ht="50.25" customHeight="1">
      <c r="A10" s="15" t="s">
        <v>19</v>
      </c>
      <c r="B10" s="13"/>
      <c r="C10" s="3">
        <v>180</v>
      </c>
      <c r="D10" s="12">
        <f>(_XLL.ОКРУГЛТ((C10*$J$2*1.2),100))</f>
        <v>3888000</v>
      </c>
      <c r="E10" s="15" t="s">
        <v>331</v>
      </c>
      <c r="F10" s="3">
        <v>240</v>
      </c>
      <c r="G10" s="3">
        <v>265</v>
      </c>
      <c r="H10" s="12">
        <f>(_XLL.ОКРУГЛТ((G10*$J$2*1.2),100))</f>
        <v>5724000</v>
      </c>
      <c r="I10" s="9"/>
      <c r="J10" s="10"/>
    </row>
    <row r="11" spans="1:10" s="11" customFormat="1" ht="50.25" customHeight="1">
      <c r="A11" s="8" t="s">
        <v>20</v>
      </c>
      <c r="B11" s="3"/>
      <c r="C11" s="3" t="s">
        <v>13</v>
      </c>
      <c r="D11" s="16" t="s">
        <v>13</v>
      </c>
      <c r="E11" s="15" t="s">
        <v>332</v>
      </c>
      <c r="F11" s="3">
        <v>280</v>
      </c>
      <c r="G11" s="3">
        <v>320</v>
      </c>
      <c r="H11" s="12">
        <f>(_XLL.ОКРУГЛТ((G11*$J$2*1.2),100))</f>
        <v>6912000</v>
      </c>
      <c r="I11" s="9"/>
      <c r="J11" s="10"/>
    </row>
    <row r="12" spans="1:10" s="11" customFormat="1" ht="38.25" customHeight="1">
      <c r="A12" s="15" t="s">
        <v>21</v>
      </c>
      <c r="B12" s="3"/>
      <c r="C12" s="3">
        <v>100</v>
      </c>
      <c r="D12" s="12">
        <f aca="true" t="shared" si="0" ref="D12:D19">(_XLL.ОКРУГЛТ((C12*$J$2*1.2),100))</f>
        <v>2160000</v>
      </c>
      <c r="E12" s="15" t="s">
        <v>421</v>
      </c>
      <c r="F12" s="3"/>
      <c r="G12" s="3">
        <v>330</v>
      </c>
      <c r="H12" s="12">
        <f>(_XLL.ОКРУГЛТ((G12*$J$2*1.2),100))</f>
        <v>7128000</v>
      </c>
      <c r="I12" s="9"/>
      <c r="J12" s="10"/>
    </row>
    <row r="13" spans="1:10" s="11" customFormat="1" ht="46.5" customHeight="1">
      <c r="A13" s="15" t="s">
        <v>23</v>
      </c>
      <c r="B13" s="3">
        <v>92</v>
      </c>
      <c r="C13" s="3">
        <v>100</v>
      </c>
      <c r="D13" s="12">
        <f>(_XLL.ОКРУГЛТ((C13*$J$2*1.2),100))</f>
        <v>2160000</v>
      </c>
      <c r="E13" s="8" t="s">
        <v>28</v>
      </c>
      <c r="F13" s="13"/>
      <c r="G13" s="3"/>
      <c r="H13" s="16"/>
      <c r="I13" s="9"/>
      <c r="J13" s="10"/>
    </row>
    <row r="14" spans="1:10" s="11" customFormat="1" ht="53.25" customHeight="1">
      <c r="A14" s="15" t="s">
        <v>419</v>
      </c>
      <c r="B14" s="3">
        <v>155</v>
      </c>
      <c r="C14" s="3">
        <v>185</v>
      </c>
      <c r="D14" s="12">
        <f t="shared" si="0"/>
        <v>3996000</v>
      </c>
      <c r="E14" s="15" t="s">
        <v>29</v>
      </c>
      <c r="F14" s="3">
        <v>185</v>
      </c>
      <c r="G14" s="3">
        <f>F14*1.04</f>
        <v>192.4</v>
      </c>
      <c r="H14" s="12">
        <f>(_XLL.ОКРУГЛТ((G14*$J$2*1.2),100))</f>
        <v>4155800</v>
      </c>
      <c r="I14" s="9"/>
      <c r="J14" s="10"/>
    </row>
    <row r="15" spans="1:10" s="11" customFormat="1" ht="50.25" customHeight="1">
      <c r="A15" s="15" t="s">
        <v>418</v>
      </c>
      <c r="B15" s="3">
        <v>163</v>
      </c>
      <c r="C15" s="3">
        <v>190</v>
      </c>
      <c r="D15" s="12">
        <f t="shared" si="0"/>
        <v>4104000</v>
      </c>
      <c r="E15" s="15" t="s">
        <v>31</v>
      </c>
      <c r="F15" s="3">
        <v>240</v>
      </c>
      <c r="G15" s="3">
        <v>290</v>
      </c>
      <c r="H15" s="12">
        <f>(_XLL.ОКРУГЛТ((G15*$J$2*1.2),100))</f>
        <v>6264000</v>
      </c>
      <c r="I15" s="9"/>
      <c r="J15" s="10"/>
    </row>
    <row r="16" spans="1:10" s="11" customFormat="1" ht="50.25" customHeight="1">
      <c r="A16" s="15" t="s">
        <v>417</v>
      </c>
      <c r="B16" s="3">
        <v>180</v>
      </c>
      <c r="C16" s="3">
        <v>220</v>
      </c>
      <c r="D16" s="12">
        <f t="shared" si="0"/>
        <v>4752000</v>
      </c>
      <c r="E16" s="15" t="s">
        <v>420</v>
      </c>
      <c r="F16" s="3"/>
      <c r="G16" s="3">
        <v>410</v>
      </c>
      <c r="H16" s="12">
        <f>(_XLL.ОКРУГЛТ((G16*$J$2*1.2),100))</f>
        <v>8856000</v>
      </c>
      <c r="I16" s="9"/>
      <c r="J16" s="10"/>
    </row>
    <row r="17" spans="1:10" s="11" customFormat="1" ht="48.75" customHeight="1">
      <c r="A17" s="15" t="s">
        <v>438</v>
      </c>
      <c r="B17" s="3"/>
      <c r="C17" s="3">
        <v>250</v>
      </c>
      <c r="D17" s="12">
        <f t="shared" si="0"/>
        <v>5400000</v>
      </c>
      <c r="E17" s="8" t="s">
        <v>32</v>
      </c>
      <c r="F17" s="3"/>
      <c r="G17" s="3"/>
      <c r="H17" s="16"/>
      <c r="I17" s="9"/>
      <c r="J17" s="10"/>
    </row>
    <row r="18" spans="1:10" s="11" customFormat="1" ht="52.5" customHeight="1">
      <c r="A18" s="15" t="s">
        <v>26</v>
      </c>
      <c r="B18" s="3">
        <v>182</v>
      </c>
      <c r="C18" s="3">
        <v>250</v>
      </c>
      <c r="D18" s="12">
        <f t="shared" si="0"/>
        <v>5400000</v>
      </c>
      <c r="E18" s="15" t="s">
        <v>334</v>
      </c>
      <c r="F18" s="3">
        <v>295</v>
      </c>
      <c r="G18" s="3">
        <v>320</v>
      </c>
      <c r="H18" s="12">
        <f>(_XLL.ОКРУГЛТ((G18*$J$2*1.2),100))</f>
        <v>6912000</v>
      </c>
      <c r="I18" s="9"/>
      <c r="J18" s="10"/>
    </row>
    <row r="19" spans="1:10" s="11" customFormat="1" ht="47.25" customHeight="1">
      <c r="A19" s="15" t="s">
        <v>27</v>
      </c>
      <c r="B19" s="3">
        <v>195</v>
      </c>
      <c r="C19" s="3">
        <v>270</v>
      </c>
      <c r="D19" s="12">
        <f t="shared" si="0"/>
        <v>5832000</v>
      </c>
      <c r="E19" s="15" t="s">
        <v>336</v>
      </c>
      <c r="F19" s="3">
        <v>310</v>
      </c>
      <c r="G19" s="3">
        <v>380</v>
      </c>
      <c r="H19" s="12">
        <f>(_XLL.ОКРУГЛТ((G19*$J$2*1.2),100))</f>
        <v>8208000</v>
      </c>
      <c r="I19" s="9"/>
      <c r="J19" s="10"/>
    </row>
    <row r="20" spans="1:10" s="11" customFormat="1" ht="49.5" customHeight="1">
      <c r="A20" s="8" t="s">
        <v>30</v>
      </c>
      <c r="B20" s="13"/>
      <c r="C20" s="3"/>
      <c r="D20" s="16"/>
      <c r="E20" s="15" t="s">
        <v>34</v>
      </c>
      <c r="F20" s="3">
        <v>310</v>
      </c>
      <c r="G20" s="3">
        <v>280</v>
      </c>
      <c r="H20" s="12">
        <f>(_XLL.ОКРУГЛТ((G20*$J$2*1.2),100))</f>
        <v>6048000</v>
      </c>
      <c r="I20" s="9"/>
      <c r="J20" s="10"/>
    </row>
    <row r="21" spans="1:10" s="11" customFormat="1" ht="46.5" customHeight="1">
      <c r="A21" s="15" t="s">
        <v>437</v>
      </c>
      <c r="B21" s="3">
        <v>280</v>
      </c>
      <c r="C21" s="3">
        <v>320</v>
      </c>
      <c r="D21" s="12">
        <f aca="true" t="shared" si="1" ref="D21:D29">(_XLL.ОКРУГЛТ((C21*$J$2*1.2),100))</f>
        <v>6912000</v>
      </c>
      <c r="E21" s="15" t="s">
        <v>35</v>
      </c>
      <c r="F21" s="3"/>
      <c r="G21" s="3">
        <v>360</v>
      </c>
      <c r="H21" s="12">
        <f>(_XLL.ОКРУГЛТ((G21*$J$2*1.2),100))</f>
        <v>7776000</v>
      </c>
      <c r="I21" s="9"/>
      <c r="J21" s="10"/>
    </row>
    <row r="22" spans="1:10" s="11" customFormat="1" ht="51.75" customHeight="1">
      <c r="A22" s="15" t="s">
        <v>439</v>
      </c>
      <c r="B22" s="3"/>
      <c r="C22" s="3">
        <v>300</v>
      </c>
      <c r="D22" s="12">
        <f t="shared" si="1"/>
        <v>6480000</v>
      </c>
      <c r="E22" s="8" t="s">
        <v>36</v>
      </c>
      <c r="F22" s="3"/>
      <c r="G22" s="3" t="s">
        <v>13</v>
      </c>
      <c r="H22" s="16"/>
      <c r="I22" s="9"/>
      <c r="J22" s="10"/>
    </row>
    <row r="23" spans="1:10" s="11" customFormat="1" ht="66.75" customHeight="1">
      <c r="A23" s="15" t="s">
        <v>422</v>
      </c>
      <c r="B23" s="3">
        <v>200</v>
      </c>
      <c r="C23" s="3">
        <v>230</v>
      </c>
      <c r="D23" s="12">
        <f t="shared" si="1"/>
        <v>4968000</v>
      </c>
      <c r="E23" s="15" t="s">
        <v>337</v>
      </c>
      <c r="F23" s="3">
        <v>239</v>
      </c>
      <c r="G23" s="3">
        <v>220</v>
      </c>
      <c r="H23" s="12">
        <f aca="true" t="shared" si="2" ref="H23:H28">(_XLL.ОКРУГЛТ((G23*$J$2*1.2),100))</f>
        <v>4752000</v>
      </c>
      <c r="I23" s="9"/>
      <c r="J23" s="10"/>
    </row>
    <row r="24" spans="1:10" s="11" customFormat="1" ht="52.5" customHeight="1">
      <c r="A24" s="15" t="s">
        <v>423</v>
      </c>
      <c r="B24" s="3">
        <v>220</v>
      </c>
      <c r="C24" s="3">
        <v>260</v>
      </c>
      <c r="D24" s="12">
        <f t="shared" si="1"/>
        <v>5616000</v>
      </c>
      <c r="E24" s="15" t="s">
        <v>348</v>
      </c>
      <c r="F24" s="3">
        <v>325</v>
      </c>
      <c r="G24" s="3">
        <v>340</v>
      </c>
      <c r="H24" s="12">
        <f t="shared" si="2"/>
        <v>7344000</v>
      </c>
      <c r="I24" s="9"/>
      <c r="J24" s="10"/>
    </row>
    <row r="25" spans="1:10" s="11" customFormat="1" ht="51.75" customHeight="1">
      <c r="A25" s="15" t="s">
        <v>424</v>
      </c>
      <c r="B25" s="3">
        <v>255</v>
      </c>
      <c r="C25" s="3">
        <v>290</v>
      </c>
      <c r="D25" s="12">
        <f t="shared" si="1"/>
        <v>6264000</v>
      </c>
      <c r="E25" s="15" t="s">
        <v>347</v>
      </c>
      <c r="F25" s="3">
        <v>408</v>
      </c>
      <c r="G25" s="3">
        <v>410</v>
      </c>
      <c r="H25" s="12">
        <f t="shared" si="2"/>
        <v>8856000</v>
      </c>
      <c r="I25" s="9"/>
      <c r="J25" s="10"/>
    </row>
    <row r="26" spans="1:10" s="11" customFormat="1" ht="78" customHeight="1">
      <c r="A26" s="15" t="s">
        <v>425</v>
      </c>
      <c r="B26" s="3">
        <v>285</v>
      </c>
      <c r="C26" s="3">
        <v>330</v>
      </c>
      <c r="D26" s="12">
        <f t="shared" si="1"/>
        <v>7128000</v>
      </c>
      <c r="E26" s="15" t="s">
        <v>41</v>
      </c>
      <c r="F26" s="3">
        <v>492</v>
      </c>
      <c r="G26" s="3">
        <v>380</v>
      </c>
      <c r="H26" s="12">
        <f t="shared" si="2"/>
        <v>8208000</v>
      </c>
      <c r="I26" s="9"/>
      <c r="J26" s="10"/>
    </row>
    <row r="27" spans="1:10" s="11" customFormat="1" ht="50.25" customHeight="1">
      <c r="A27" s="15" t="s">
        <v>33</v>
      </c>
      <c r="B27" s="3"/>
      <c r="C27" s="3">
        <v>210</v>
      </c>
      <c r="D27" s="12">
        <f t="shared" si="1"/>
        <v>4536000</v>
      </c>
      <c r="E27" s="15" t="s">
        <v>349</v>
      </c>
      <c r="F27" s="3">
        <v>540</v>
      </c>
      <c r="G27" s="3">
        <v>480</v>
      </c>
      <c r="H27" s="12">
        <f t="shared" si="2"/>
        <v>10368000</v>
      </c>
      <c r="I27" s="9"/>
      <c r="J27" s="10"/>
    </row>
    <row r="28" spans="1:10" s="11" customFormat="1" ht="47.25" customHeight="1">
      <c r="A28" s="15" t="s">
        <v>333</v>
      </c>
      <c r="B28" s="3">
        <v>185</v>
      </c>
      <c r="C28" s="3">
        <v>250</v>
      </c>
      <c r="D28" s="12">
        <f t="shared" si="1"/>
        <v>5400000</v>
      </c>
      <c r="E28" s="15" t="s">
        <v>43</v>
      </c>
      <c r="F28" s="3">
        <v>700</v>
      </c>
      <c r="G28" s="3">
        <v>560</v>
      </c>
      <c r="H28" s="12">
        <f t="shared" si="2"/>
        <v>12096000</v>
      </c>
      <c r="I28" s="9"/>
      <c r="J28" s="10"/>
    </row>
    <row r="29" spans="1:10" s="11" customFormat="1" ht="68.25" customHeight="1">
      <c r="A29" s="15" t="s">
        <v>335</v>
      </c>
      <c r="B29" s="3">
        <v>198</v>
      </c>
      <c r="C29" s="3">
        <v>270</v>
      </c>
      <c r="D29" s="12">
        <f t="shared" si="1"/>
        <v>5832000</v>
      </c>
      <c r="E29" s="8" t="s">
        <v>44</v>
      </c>
      <c r="F29" s="3"/>
      <c r="G29" s="3"/>
      <c r="H29" s="16"/>
      <c r="I29" s="9"/>
      <c r="J29" s="10"/>
    </row>
    <row r="30" spans="1:10" s="11" customFormat="1" ht="53.25" customHeight="1">
      <c r="A30" s="8" t="s">
        <v>0</v>
      </c>
      <c r="B30" s="13"/>
      <c r="C30" s="3"/>
      <c r="D30" s="16"/>
      <c r="E30" s="15" t="s">
        <v>45</v>
      </c>
      <c r="F30" s="3">
        <v>499</v>
      </c>
      <c r="G30" s="3">
        <v>475</v>
      </c>
      <c r="H30" s="12">
        <f>(_XLL.ОКРУГЛТ((G30*$J$2*1.2),100))</f>
        <v>10260000</v>
      </c>
      <c r="I30" s="9"/>
      <c r="J30" s="10"/>
    </row>
    <row r="31" spans="1:10" s="11" customFormat="1" ht="50.25" customHeight="1">
      <c r="A31" s="15" t="s">
        <v>37</v>
      </c>
      <c r="B31" s="3">
        <v>220</v>
      </c>
      <c r="C31" s="3">
        <v>250</v>
      </c>
      <c r="D31" s="12">
        <f>(_XLL.ОКРУГЛТ((C31*$J$2*1.2),100))</f>
        <v>5400000</v>
      </c>
      <c r="E31" s="15" t="s">
        <v>46</v>
      </c>
      <c r="F31" s="3">
        <v>644</v>
      </c>
      <c r="G31" s="3">
        <v>630</v>
      </c>
      <c r="H31" s="12">
        <f>(_XLL.ОКРУГЛТ((G31*$J$2*1.2),100))</f>
        <v>13608000</v>
      </c>
      <c r="I31" s="9"/>
      <c r="J31" s="10"/>
    </row>
    <row r="32" spans="1:10" s="11" customFormat="1" ht="53.25" customHeight="1">
      <c r="A32" s="15" t="s">
        <v>38</v>
      </c>
      <c r="B32" s="3">
        <v>250</v>
      </c>
      <c r="C32" s="3">
        <v>280</v>
      </c>
      <c r="D32" s="12">
        <f>(_XLL.ОКРУГЛТ((C32*$J$2*1.2),100))</f>
        <v>6048000</v>
      </c>
      <c r="E32" s="15" t="s">
        <v>48</v>
      </c>
      <c r="F32" s="3">
        <v>733</v>
      </c>
      <c r="G32" s="3">
        <f>F32*1</f>
        <v>733</v>
      </c>
      <c r="H32" s="12">
        <f>(_XLL.ОКРУГЛТ((G32*$J$2*1.2),100))</f>
        <v>15832800</v>
      </c>
      <c r="I32" s="9"/>
      <c r="J32" s="10"/>
    </row>
    <row r="33" spans="1:10" s="11" customFormat="1" ht="33" customHeight="1">
      <c r="A33" s="15" t="s">
        <v>39</v>
      </c>
      <c r="B33" s="3">
        <v>240</v>
      </c>
      <c r="C33" s="3">
        <v>300</v>
      </c>
      <c r="D33" s="12">
        <f>(_XLL.ОКРУГЛТ((C33*$J$2*1.2),100))</f>
        <v>6480000</v>
      </c>
      <c r="E33" s="8" t="s">
        <v>51</v>
      </c>
      <c r="F33" s="20"/>
      <c r="G33" s="3"/>
      <c r="H33" s="16"/>
      <c r="I33" s="9"/>
      <c r="J33" s="10"/>
    </row>
    <row r="34" spans="1:10" s="11" customFormat="1" ht="72" customHeight="1">
      <c r="A34" s="15" t="s">
        <v>40</v>
      </c>
      <c r="B34" s="3">
        <v>290</v>
      </c>
      <c r="C34" s="3">
        <v>360</v>
      </c>
      <c r="D34" s="12">
        <f>(_XLL.ОКРУГЛТ((C34*$J$2*1.2),100))</f>
        <v>7776000</v>
      </c>
      <c r="E34" s="17" t="s">
        <v>441</v>
      </c>
      <c r="F34" s="3">
        <v>62.5</v>
      </c>
      <c r="G34" s="3">
        <f>F34*1</f>
        <v>62.5</v>
      </c>
      <c r="H34" s="12">
        <f>(_XLL.ОКРУГЛТ((G34*$J$2*1.2),100))</f>
        <v>1350000</v>
      </c>
      <c r="I34" s="9"/>
      <c r="J34" s="10"/>
    </row>
    <row r="35" spans="1:10" s="11" customFormat="1" ht="62.25" customHeight="1">
      <c r="A35" s="15" t="s">
        <v>42</v>
      </c>
      <c r="B35" s="3">
        <v>500</v>
      </c>
      <c r="C35" s="3">
        <f>B35*1.04</f>
        <v>520</v>
      </c>
      <c r="D35" s="12">
        <f>(_XLL.ОКРУГЛТ((C35*$J$2*1.2),100))</f>
        <v>11232000</v>
      </c>
      <c r="E35" s="17" t="s">
        <v>355</v>
      </c>
      <c r="F35" s="3"/>
      <c r="G35" s="3">
        <v>200</v>
      </c>
      <c r="H35" s="12">
        <f>(_XLL.ОКРУГЛТ((G35*$J$2*1.2),100))</f>
        <v>4320000</v>
      </c>
      <c r="I35" s="9"/>
      <c r="J35" s="10"/>
    </row>
    <row r="36" spans="1:10" s="11" customFormat="1" ht="72" customHeight="1">
      <c r="A36" s="8" t="s">
        <v>47</v>
      </c>
      <c r="B36" s="3"/>
      <c r="C36" s="3"/>
      <c r="D36" s="16"/>
      <c r="E36" s="17" t="s">
        <v>436</v>
      </c>
      <c r="F36" s="3"/>
      <c r="G36" s="3">
        <v>280</v>
      </c>
      <c r="H36" s="12">
        <f>(_XLL.ОКРУГЛТ((G36*$J$2*1.2),100))</f>
        <v>6048000</v>
      </c>
      <c r="I36" s="9"/>
      <c r="J36" s="10"/>
    </row>
    <row r="37" spans="1:10" s="11" customFormat="1" ht="42" customHeight="1">
      <c r="A37" s="15" t="s">
        <v>49</v>
      </c>
      <c r="B37" s="3"/>
      <c r="C37" s="3">
        <v>450</v>
      </c>
      <c r="D37" s="12">
        <f>(_XLL.ОКРУГЛТ((C37*$J$2*1.2),100))</f>
        <v>9720000</v>
      </c>
      <c r="E37" s="15" t="s">
        <v>58</v>
      </c>
      <c r="F37" s="3">
        <v>500</v>
      </c>
      <c r="G37" s="3">
        <v>460</v>
      </c>
      <c r="H37" s="12">
        <f>(_XLL.ОКРУГЛТ((G37*$J$2*1.2),100))</f>
        <v>9936000</v>
      </c>
      <c r="I37" s="18"/>
      <c r="J37" s="10"/>
    </row>
    <row r="38" spans="1:10" s="11" customFormat="1" ht="89.25" customHeight="1">
      <c r="A38" s="15" t="s">
        <v>50</v>
      </c>
      <c r="B38" s="3"/>
      <c r="C38" s="3">
        <v>600</v>
      </c>
      <c r="D38" s="12">
        <f>(_XLL.ОКРУГЛТ((C38*$J$2*1.2),100))</f>
        <v>12960000</v>
      </c>
      <c r="E38" s="17" t="s">
        <v>61</v>
      </c>
      <c r="F38" s="3"/>
      <c r="G38" s="3">
        <v>480</v>
      </c>
      <c r="H38" s="12">
        <f>(_XLL.ОКРУГЛТ((G38*$J$2*1.2),100))</f>
        <v>10368000</v>
      </c>
      <c r="I38" s="18"/>
      <c r="J38" s="10"/>
    </row>
    <row r="39" spans="1:10" s="11" customFormat="1" ht="45" customHeight="1">
      <c r="A39" s="15" t="s">
        <v>52</v>
      </c>
      <c r="B39" s="3"/>
      <c r="C39" s="3">
        <v>700</v>
      </c>
      <c r="D39" s="12">
        <f>(_XLL.ОКРУГЛТ((C39*$J$2*1.2),100))</f>
        <v>15120000</v>
      </c>
      <c r="E39" s="8" t="s">
        <v>64</v>
      </c>
      <c r="F39" s="20"/>
      <c r="G39" s="3"/>
      <c r="H39" s="16"/>
      <c r="I39" s="18"/>
      <c r="J39" s="10"/>
    </row>
    <row r="40" spans="1:10" s="11" customFormat="1" ht="51" customHeight="1">
      <c r="A40" s="8" t="s">
        <v>53</v>
      </c>
      <c r="B40" s="3"/>
      <c r="C40" s="3"/>
      <c r="D40" s="16"/>
      <c r="E40" s="15" t="s">
        <v>65</v>
      </c>
      <c r="F40" s="3">
        <v>240</v>
      </c>
      <c r="G40" s="3">
        <v>215</v>
      </c>
      <c r="H40" s="12">
        <f>(_XLL.ОКРУГЛТ((G40*$J$2*1.2),100))</f>
        <v>4644000</v>
      </c>
      <c r="I40" s="18"/>
      <c r="J40" s="10"/>
    </row>
    <row r="41" spans="1:10" s="11" customFormat="1" ht="33" customHeight="1">
      <c r="A41" s="17" t="s">
        <v>54</v>
      </c>
      <c r="B41" s="3">
        <v>490</v>
      </c>
      <c r="C41" s="3">
        <v>400</v>
      </c>
      <c r="D41" s="12">
        <f>(_XLL.ОКРУГЛТ((C41*$J$2*1.2),100))</f>
        <v>8640000</v>
      </c>
      <c r="E41" s="15" t="s">
        <v>66</v>
      </c>
      <c r="F41" s="3">
        <v>295</v>
      </c>
      <c r="G41" s="3">
        <v>240</v>
      </c>
      <c r="H41" s="12">
        <f>(_XLL.ОКРУГЛТ((G41*$J$2*1.2),100))</f>
        <v>5184000</v>
      </c>
      <c r="I41" s="18"/>
      <c r="J41" s="10"/>
    </row>
    <row r="42" spans="1:10" s="11" customFormat="1" ht="40.5" customHeight="1">
      <c r="A42" s="17" t="s">
        <v>55</v>
      </c>
      <c r="B42" s="3">
        <v>741</v>
      </c>
      <c r="C42" s="3">
        <v>530</v>
      </c>
      <c r="D42" s="12">
        <f>(_XLL.ОКРУГЛТ((C42*$J$2*1.2),100))</f>
        <v>11448000</v>
      </c>
      <c r="E42" s="15" t="s">
        <v>462</v>
      </c>
      <c r="F42" s="3">
        <v>480</v>
      </c>
      <c r="G42" s="3">
        <v>487</v>
      </c>
      <c r="H42" s="12">
        <f>(_XLL.ОКРУГЛТ((G42*$J$2*1.2),100))</f>
        <v>10519200</v>
      </c>
      <c r="I42" s="18"/>
      <c r="J42" s="10"/>
    </row>
    <row r="43" spans="1:10" s="11" customFormat="1" ht="53.25" customHeight="1">
      <c r="A43" s="17" t="s">
        <v>56</v>
      </c>
      <c r="B43" s="3">
        <v>860</v>
      </c>
      <c r="C43" s="3">
        <v>600</v>
      </c>
      <c r="D43" s="12">
        <f>(_XLL.ОКРУГЛТ((C43*$J$2*1.2),100))</f>
        <v>12960000</v>
      </c>
      <c r="E43" s="15" t="s">
        <v>69</v>
      </c>
      <c r="F43" s="3">
        <v>580</v>
      </c>
      <c r="G43" s="3">
        <v>528</v>
      </c>
      <c r="H43" s="12">
        <f>(_XLL.ОКРУГЛТ((G43*$J$2*1.2),100))</f>
        <v>11404800</v>
      </c>
      <c r="I43" s="18"/>
      <c r="J43" s="10"/>
    </row>
    <row r="44" spans="1:10" s="11" customFormat="1" ht="46.5" customHeight="1">
      <c r="A44" s="8" t="s">
        <v>338</v>
      </c>
      <c r="B44" s="3"/>
      <c r="C44" s="3"/>
      <c r="D44" s="12"/>
      <c r="E44" s="8" t="s">
        <v>63</v>
      </c>
      <c r="F44" s="22"/>
      <c r="G44" s="3"/>
      <c r="H44" s="16"/>
      <c r="I44" s="18"/>
      <c r="J44" s="10"/>
    </row>
    <row r="45" spans="1:10" s="11" customFormat="1" ht="53.25" customHeight="1">
      <c r="A45" s="15" t="s">
        <v>339</v>
      </c>
      <c r="B45" s="3"/>
      <c r="C45" s="3">
        <v>450</v>
      </c>
      <c r="D45" s="12">
        <f>(_XLL.ОКРУГЛТ((C45*$J$2*1.2),100))</f>
        <v>9720000</v>
      </c>
      <c r="E45" s="15" t="s">
        <v>351</v>
      </c>
      <c r="F45" s="3">
        <v>355</v>
      </c>
      <c r="G45" s="3">
        <v>230</v>
      </c>
      <c r="H45" s="12">
        <f aca="true" t="shared" si="3" ref="H45:H56">(_XLL.ОКРУГЛТ((G45*$J$2*1.2),100))</f>
        <v>4968000</v>
      </c>
      <c r="I45" s="18"/>
      <c r="J45" s="19"/>
    </row>
    <row r="46" spans="1:10" s="11" customFormat="1" ht="33.75" customHeight="1">
      <c r="A46" s="15" t="s">
        <v>340</v>
      </c>
      <c r="B46" s="3"/>
      <c r="C46" s="3">
        <v>530</v>
      </c>
      <c r="D46" s="12">
        <f>(_XLL.ОКРУГЛТ((C46*$J$2*1.2),100))</f>
        <v>11448000</v>
      </c>
      <c r="E46" s="15" t="s">
        <v>350</v>
      </c>
      <c r="F46" s="3">
        <v>530</v>
      </c>
      <c r="G46" s="3">
        <v>250</v>
      </c>
      <c r="H46" s="12">
        <f t="shared" si="3"/>
        <v>5400000</v>
      </c>
      <c r="I46" s="18"/>
      <c r="J46" s="19"/>
    </row>
    <row r="47" spans="1:10" s="11" customFormat="1" ht="30" customHeight="1">
      <c r="A47" s="8" t="s">
        <v>57</v>
      </c>
      <c r="B47" s="3"/>
      <c r="C47" s="3"/>
      <c r="D47" s="16"/>
      <c r="E47" s="15" t="s">
        <v>352</v>
      </c>
      <c r="F47" s="3">
        <v>705</v>
      </c>
      <c r="G47" s="3">
        <v>300</v>
      </c>
      <c r="H47" s="12">
        <f t="shared" si="3"/>
        <v>6480000</v>
      </c>
      <c r="I47" s="9"/>
      <c r="J47" s="19"/>
    </row>
    <row r="48" spans="1:10" s="11" customFormat="1" ht="48" customHeight="1">
      <c r="A48" s="17" t="s">
        <v>59</v>
      </c>
      <c r="B48" s="3">
        <v>266</v>
      </c>
      <c r="C48" s="3">
        <v>250</v>
      </c>
      <c r="D48" s="12">
        <f>(_XLL.ОКРУГЛТ((C48*$J$2*1.2),100))</f>
        <v>5400000</v>
      </c>
      <c r="E48" s="15" t="s">
        <v>353</v>
      </c>
      <c r="F48" s="3"/>
      <c r="G48" s="3">
        <v>380</v>
      </c>
      <c r="H48" s="12">
        <f t="shared" si="3"/>
        <v>8208000</v>
      </c>
      <c r="I48" s="9"/>
      <c r="J48" s="19"/>
    </row>
    <row r="49" spans="1:10" s="11" customFormat="1" ht="46.5" customHeight="1">
      <c r="A49" s="17" t="s">
        <v>60</v>
      </c>
      <c r="B49" s="3">
        <v>318</v>
      </c>
      <c r="C49" s="3">
        <v>300</v>
      </c>
      <c r="D49" s="12">
        <f>(_XLL.ОКРУГЛТ((C49*$J$2*1.2),100))</f>
        <v>6480000</v>
      </c>
      <c r="E49" s="15" t="s">
        <v>442</v>
      </c>
      <c r="F49" s="3"/>
      <c r="G49" s="3">
        <v>48</v>
      </c>
      <c r="H49" s="12">
        <f t="shared" si="3"/>
        <v>1036800</v>
      </c>
      <c r="I49" s="9"/>
      <c r="J49" s="19"/>
    </row>
    <row r="50" spans="1:10" s="11" customFormat="1" ht="30" customHeight="1">
      <c r="A50" s="17" t="s">
        <v>62</v>
      </c>
      <c r="B50" s="3">
        <v>406</v>
      </c>
      <c r="C50" s="3">
        <v>340</v>
      </c>
      <c r="D50" s="12">
        <f>(_XLL.ОКРУГЛТ((C50*$J$2*1.2),100))</f>
        <v>7344000</v>
      </c>
      <c r="E50" s="15" t="s">
        <v>443</v>
      </c>
      <c r="F50" s="3"/>
      <c r="G50" s="3">
        <v>65</v>
      </c>
      <c r="H50" s="12">
        <f t="shared" si="3"/>
        <v>1404000</v>
      </c>
      <c r="I50" s="9"/>
      <c r="J50" s="19"/>
    </row>
    <row r="51" spans="1:10" s="11" customFormat="1" ht="39.75" customHeight="1">
      <c r="A51" s="8" t="s">
        <v>71</v>
      </c>
      <c r="B51" s="13"/>
      <c r="C51" s="3"/>
      <c r="D51" s="12"/>
      <c r="E51" s="17" t="s">
        <v>67</v>
      </c>
      <c r="F51" s="3"/>
      <c r="G51" s="3">
        <v>60</v>
      </c>
      <c r="H51" s="12">
        <f t="shared" si="3"/>
        <v>1296000</v>
      </c>
      <c r="I51" s="9"/>
      <c r="J51" s="19"/>
    </row>
    <row r="52" spans="1:10" s="11" customFormat="1" ht="44.25" customHeight="1">
      <c r="A52" s="17" t="s">
        <v>435</v>
      </c>
      <c r="B52" s="13"/>
      <c r="C52" s="3">
        <v>280</v>
      </c>
      <c r="D52" s="12">
        <f>(_XLL.ОКРУГЛТ((C52*$J$2*1.2),100))</f>
        <v>6048000</v>
      </c>
      <c r="E52" s="17" t="s">
        <v>68</v>
      </c>
      <c r="F52" s="3"/>
      <c r="G52" s="3">
        <v>75</v>
      </c>
      <c r="H52" s="12">
        <f t="shared" si="3"/>
        <v>1620000</v>
      </c>
      <c r="I52" s="18"/>
      <c r="J52" s="19"/>
    </row>
    <row r="53" spans="1:10" s="11" customFormat="1" ht="51.75" customHeight="1">
      <c r="A53" s="17" t="s">
        <v>464</v>
      </c>
      <c r="B53" s="42"/>
      <c r="C53" s="2">
        <v>450</v>
      </c>
      <c r="D53" s="12">
        <f>(_XLL.ОКРУГЛТ((C53*$J$2*1.2),100))</f>
        <v>9720000</v>
      </c>
      <c r="E53" s="23" t="s">
        <v>75</v>
      </c>
      <c r="F53" s="24">
        <v>32</v>
      </c>
      <c r="G53" s="3">
        <f>F53*1.04</f>
        <v>33.28</v>
      </c>
      <c r="H53" s="12">
        <f>(_XLL.ОКРУГЛТ((G53*$J$2*1.2),100))</f>
        <v>718800</v>
      </c>
      <c r="I53" s="18"/>
      <c r="J53" s="19"/>
    </row>
    <row r="54" spans="1:10" s="11" customFormat="1" ht="36" customHeight="1">
      <c r="A54" s="15" t="s">
        <v>426</v>
      </c>
      <c r="B54" s="42"/>
      <c r="C54" s="2">
        <v>210</v>
      </c>
      <c r="D54" s="12">
        <f>(_XLL.ОКРУГЛТ((C54*$J$2*1.2),100))</f>
        <v>4536000</v>
      </c>
      <c r="E54" s="15" t="s">
        <v>70</v>
      </c>
      <c r="F54" s="3">
        <v>70</v>
      </c>
      <c r="G54" s="3">
        <f>F54*1.04</f>
        <v>72.8</v>
      </c>
      <c r="H54" s="12">
        <f t="shared" si="3"/>
        <v>1572500</v>
      </c>
      <c r="I54" s="18"/>
      <c r="J54" s="19"/>
    </row>
    <row r="55" spans="1:10" s="11" customFormat="1" ht="50.25" customHeight="1">
      <c r="A55" s="15" t="s">
        <v>463</v>
      </c>
      <c r="B55" s="42"/>
      <c r="C55" s="2">
        <v>150</v>
      </c>
      <c r="D55" s="12">
        <f>(_XLL.ОКРУГЛТ((C55*$J$2*1.2),100))</f>
        <v>3240000</v>
      </c>
      <c r="E55" s="15" t="s">
        <v>72</v>
      </c>
      <c r="F55" s="3"/>
      <c r="G55" s="3">
        <v>70</v>
      </c>
      <c r="H55" s="12">
        <f t="shared" si="3"/>
        <v>1512000</v>
      </c>
      <c r="I55" s="18"/>
      <c r="J55" s="19"/>
    </row>
    <row r="56" spans="1:10" s="21" customFormat="1" ht="46.5" customHeight="1">
      <c r="A56" s="15" t="s">
        <v>74</v>
      </c>
      <c r="B56" s="3">
        <v>155</v>
      </c>
      <c r="C56" s="3">
        <v>155</v>
      </c>
      <c r="D56" s="12">
        <f>(_XLL.ОКРУГЛТ((C56*$J$2*1.2),100))</f>
        <v>3348000</v>
      </c>
      <c r="E56" s="15" t="s">
        <v>73</v>
      </c>
      <c r="F56" s="3"/>
      <c r="G56" s="3">
        <v>185</v>
      </c>
      <c r="H56" s="12">
        <f t="shared" si="3"/>
        <v>3996000</v>
      </c>
      <c r="I56" s="18"/>
      <c r="J56" s="19"/>
    </row>
    <row r="57" spans="1:10" s="21" customFormat="1" ht="48" customHeight="1">
      <c r="A57" s="15" t="s">
        <v>76</v>
      </c>
      <c r="B57" s="3">
        <v>175</v>
      </c>
      <c r="C57" s="3">
        <v>170</v>
      </c>
      <c r="D57" s="12">
        <f>(_XLL.ОКРУГЛТ((C57*$J$2*1.2),100))</f>
        <v>3672000</v>
      </c>
      <c r="I57" s="18"/>
      <c r="J57" s="19"/>
    </row>
    <row r="58" spans="1:10" s="21" customFormat="1" ht="51" customHeight="1">
      <c r="A58" s="15" t="s">
        <v>77</v>
      </c>
      <c r="B58" s="3">
        <v>160</v>
      </c>
      <c r="C58" s="3">
        <v>131</v>
      </c>
      <c r="D58" s="12">
        <f>(_XLL.ОКРУГЛТ((C58*$J$2*1.2),100))</f>
        <v>2829600</v>
      </c>
      <c r="I58" s="18"/>
      <c r="J58" s="19"/>
    </row>
    <row r="59" spans="1:10" s="21" customFormat="1" ht="39.75" customHeight="1">
      <c r="A59" s="15" t="s">
        <v>78</v>
      </c>
      <c r="B59" s="3">
        <v>130</v>
      </c>
      <c r="C59" s="3">
        <f>B59*1.04</f>
        <v>135.20000000000002</v>
      </c>
      <c r="D59" s="12">
        <f>(_XLL.ОКРУГЛТ((C59*$J$2*1.2),100))</f>
        <v>2920300</v>
      </c>
      <c r="I59" s="18"/>
      <c r="J59" s="19"/>
    </row>
    <row r="60" spans="9:10" s="21" customFormat="1" ht="34.5" customHeight="1">
      <c r="I60" s="18"/>
      <c r="J60" s="19"/>
    </row>
    <row r="61" spans="9:10" s="21" customFormat="1" ht="52.5" customHeight="1">
      <c r="I61" s="18"/>
      <c r="J61" s="19" t="s">
        <v>13</v>
      </c>
    </row>
    <row r="62" spans="9:10" s="21" customFormat="1" ht="48" customHeight="1">
      <c r="I62" s="18"/>
      <c r="J62" s="19"/>
    </row>
    <row r="63" spans="9:10" s="21" customFormat="1" ht="35.25" customHeight="1">
      <c r="I63" s="18"/>
      <c r="J63" s="19"/>
    </row>
    <row r="64" spans="9:10" s="21" customFormat="1" ht="47.25" customHeight="1">
      <c r="I64" s="18"/>
      <c r="J64" s="19"/>
    </row>
    <row r="65" spans="9:10" s="21" customFormat="1" ht="37.5" customHeight="1">
      <c r="I65" s="18"/>
      <c r="J65" s="19"/>
    </row>
    <row r="66" s="21" customFormat="1" ht="31.5" customHeight="1">
      <c r="I66" s="18"/>
    </row>
    <row r="67" spans="1:10" s="21" customFormat="1" ht="36.75" customHeight="1">
      <c r="A67" s="25"/>
      <c r="B67" s="26"/>
      <c r="C67" s="26"/>
      <c r="D67" s="27"/>
      <c r="I67" s="9"/>
      <c r="J67" s="19"/>
    </row>
    <row r="68" spans="1:10" s="21" customFormat="1" ht="48" customHeight="1">
      <c r="A68" s="25"/>
      <c r="B68" s="26"/>
      <c r="C68" s="26"/>
      <c r="D68" s="27"/>
      <c r="E68" s="27"/>
      <c r="F68" s="27"/>
      <c r="G68" s="27"/>
      <c r="H68" s="27"/>
      <c r="I68" s="9"/>
      <c r="J68" s="19"/>
    </row>
    <row r="69" spans="1:10" s="21" customFormat="1" ht="32.25" customHeight="1">
      <c r="A69" s="25"/>
      <c r="B69" s="26"/>
      <c r="C69" s="26"/>
      <c r="D69" s="27"/>
      <c r="E69" s="27"/>
      <c r="F69" s="27"/>
      <c r="G69" s="27"/>
      <c r="H69" s="27"/>
      <c r="I69" s="9"/>
      <c r="J69" s="19"/>
    </row>
    <row r="70" spans="1:10" s="21" customFormat="1" ht="39" customHeight="1">
      <c r="A70" s="25"/>
      <c r="B70" s="26"/>
      <c r="C70" s="26"/>
      <c r="D70" s="27"/>
      <c r="E70" s="27"/>
      <c r="F70" s="27"/>
      <c r="G70" s="27"/>
      <c r="H70" s="27"/>
      <c r="I70" s="18"/>
      <c r="J70" s="19"/>
    </row>
    <row r="71" spans="1:10" s="21" customFormat="1" ht="37.5" customHeight="1">
      <c r="A71" s="25"/>
      <c r="B71" s="26"/>
      <c r="C71" s="26"/>
      <c r="D71" s="27"/>
      <c r="E71" s="27"/>
      <c r="F71" s="27"/>
      <c r="G71" s="27"/>
      <c r="H71" s="27"/>
      <c r="I71" s="18"/>
      <c r="J71" s="19"/>
    </row>
    <row r="72" spans="1:10" s="21" customFormat="1" ht="15.75">
      <c r="A72" s="25"/>
      <c r="B72" s="26"/>
      <c r="C72" s="26"/>
      <c r="D72" s="27"/>
      <c r="E72" s="27"/>
      <c r="F72" s="27"/>
      <c r="G72" s="27"/>
      <c r="H72" s="27"/>
      <c r="I72" s="18"/>
      <c r="J72" s="19"/>
    </row>
    <row r="73" spans="1:10" s="21" customFormat="1" ht="41.25" customHeight="1">
      <c r="A73" s="25"/>
      <c r="B73" s="26"/>
      <c r="C73" s="26"/>
      <c r="D73" s="27"/>
      <c r="E73" s="27"/>
      <c r="F73" s="27"/>
      <c r="G73" s="27"/>
      <c r="H73" s="27"/>
      <c r="I73" s="18"/>
      <c r="J73" s="19"/>
    </row>
    <row r="74" spans="1:10" s="21" customFormat="1" ht="39.75" customHeight="1">
      <c r="A74" s="25"/>
      <c r="B74" s="26"/>
      <c r="C74" s="26"/>
      <c r="D74" s="27"/>
      <c r="E74" s="27"/>
      <c r="F74" s="27"/>
      <c r="G74" s="27"/>
      <c r="H74" s="27"/>
      <c r="I74" s="18"/>
      <c r="J74" s="19"/>
    </row>
    <row r="75" spans="1:10" s="21" customFormat="1" ht="31.5" customHeight="1">
      <c r="A75" s="25"/>
      <c r="B75" s="26"/>
      <c r="C75" s="26"/>
      <c r="D75" s="27"/>
      <c r="E75" s="27"/>
      <c r="F75" s="27"/>
      <c r="G75" s="27"/>
      <c r="H75" s="27"/>
      <c r="I75" s="18"/>
      <c r="J75" s="19"/>
    </row>
    <row r="76" spans="1:10" s="21" customFormat="1" ht="15.75">
      <c r="A76" s="25"/>
      <c r="B76" s="26"/>
      <c r="C76" s="26"/>
      <c r="D76" s="27"/>
      <c r="E76" s="27"/>
      <c r="F76" s="27"/>
      <c r="G76" s="27"/>
      <c r="H76" s="27"/>
      <c r="I76" s="18"/>
      <c r="J76" s="19"/>
    </row>
    <row r="77" spans="1:10" s="21" customFormat="1" ht="15.75">
      <c r="A77" s="25"/>
      <c r="B77" s="26"/>
      <c r="C77" s="26"/>
      <c r="D77" s="27"/>
      <c r="E77" s="27"/>
      <c r="F77" s="27"/>
      <c r="G77" s="27"/>
      <c r="H77" s="27"/>
      <c r="I77" s="18"/>
      <c r="J77" s="19"/>
    </row>
    <row r="78" spans="1:10" s="21" customFormat="1" ht="82.5" customHeight="1">
      <c r="A78" s="25"/>
      <c r="B78" s="26"/>
      <c r="C78" s="26"/>
      <c r="D78" s="27"/>
      <c r="E78" s="27"/>
      <c r="F78" s="27"/>
      <c r="G78" s="27"/>
      <c r="H78" s="27"/>
      <c r="I78" s="18"/>
      <c r="J78" s="19"/>
    </row>
    <row r="79" spans="1:10" s="21" customFormat="1" ht="81.75" customHeight="1">
      <c r="A79" s="25"/>
      <c r="B79" s="26"/>
      <c r="C79" s="26"/>
      <c r="D79" s="27"/>
      <c r="E79" s="27"/>
      <c r="F79" s="27"/>
      <c r="G79" s="27"/>
      <c r="H79" s="27"/>
      <c r="I79" s="18"/>
      <c r="J79" s="19"/>
    </row>
    <row r="80" spans="1:10" s="21" customFormat="1" ht="15.75">
      <c r="A80" s="25"/>
      <c r="B80" s="26"/>
      <c r="C80" s="26"/>
      <c r="D80" s="27"/>
      <c r="E80" s="27"/>
      <c r="F80" s="27"/>
      <c r="G80" s="27"/>
      <c r="H80" s="27"/>
      <c r="I80" s="18"/>
      <c r="J80" s="19"/>
    </row>
    <row r="81" spans="1:10" s="21" customFormat="1" ht="15.75">
      <c r="A81" s="25"/>
      <c r="B81" s="26"/>
      <c r="C81" s="26"/>
      <c r="D81" s="27"/>
      <c r="E81" s="27"/>
      <c r="F81" s="27"/>
      <c r="G81" s="27"/>
      <c r="H81" s="27"/>
      <c r="I81" s="18"/>
      <c r="J81" s="19"/>
    </row>
    <row r="82" spans="1:10" s="21" customFormat="1" ht="34.5" customHeight="1">
      <c r="A82" s="25"/>
      <c r="B82" s="26"/>
      <c r="C82" s="26"/>
      <c r="D82" s="27"/>
      <c r="E82" s="27"/>
      <c r="F82" s="27"/>
      <c r="G82" s="27"/>
      <c r="H82" s="27"/>
      <c r="I82" s="18"/>
      <c r="J82" s="19"/>
    </row>
    <row r="83" spans="1:10" s="21" customFormat="1" ht="30" customHeight="1">
      <c r="A83" s="25"/>
      <c r="B83" s="26"/>
      <c r="C83" s="26"/>
      <c r="D83" s="27"/>
      <c r="E83" s="27"/>
      <c r="F83" s="27"/>
      <c r="G83" s="27"/>
      <c r="H83" s="27"/>
      <c r="I83" s="18"/>
      <c r="J83" s="19"/>
    </row>
    <row r="84" spans="1:10" s="21" customFormat="1" ht="35.25" customHeight="1">
      <c r="A84" s="25"/>
      <c r="B84" s="26"/>
      <c r="C84" s="26"/>
      <c r="D84" s="27"/>
      <c r="E84" s="27"/>
      <c r="F84" s="27"/>
      <c r="G84" s="27"/>
      <c r="H84" s="27"/>
      <c r="I84" s="18"/>
      <c r="J84" s="19"/>
    </row>
    <row r="85" spans="1:10" s="21" customFormat="1" ht="15.75">
      <c r="A85" s="25"/>
      <c r="B85" s="26"/>
      <c r="C85" s="26"/>
      <c r="D85" s="27"/>
      <c r="E85" s="27"/>
      <c r="F85" s="27"/>
      <c r="G85" s="27"/>
      <c r="H85" s="27"/>
      <c r="I85" s="18"/>
      <c r="J85" s="19"/>
    </row>
    <row r="86" spans="1:10" s="21" customFormat="1" ht="15.75">
      <c r="A86" s="25"/>
      <c r="B86" s="26"/>
      <c r="C86" s="26"/>
      <c r="D86" s="27"/>
      <c r="E86" s="27"/>
      <c r="F86" s="27"/>
      <c r="G86" s="27"/>
      <c r="H86" s="27"/>
      <c r="I86" s="18"/>
      <c r="J86" s="19"/>
    </row>
    <row r="87" spans="1:10" s="21" customFormat="1" ht="35.25" customHeight="1">
      <c r="A87" s="25"/>
      <c r="B87" s="26"/>
      <c r="C87" s="26"/>
      <c r="D87" s="27"/>
      <c r="E87" s="27"/>
      <c r="F87" s="27"/>
      <c r="G87" s="27"/>
      <c r="H87" s="27"/>
      <c r="I87" s="18"/>
      <c r="J87" s="19"/>
    </row>
    <row r="88" spans="1:10" s="21" customFormat="1" ht="47.25" customHeight="1">
      <c r="A88" s="25"/>
      <c r="B88" s="26"/>
      <c r="C88" s="26"/>
      <c r="D88" s="27"/>
      <c r="E88" s="27"/>
      <c r="F88" s="27"/>
      <c r="G88" s="27"/>
      <c r="H88" s="27"/>
      <c r="I88" s="18"/>
      <c r="J88" s="19"/>
    </row>
    <row r="89" spans="1:10" s="21" customFormat="1" ht="33" customHeight="1">
      <c r="A89" s="25"/>
      <c r="B89" s="26"/>
      <c r="C89" s="26"/>
      <c r="D89" s="27"/>
      <c r="E89" s="27"/>
      <c r="F89" s="27"/>
      <c r="G89" s="27"/>
      <c r="H89" s="27"/>
      <c r="I89" s="18"/>
      <c r="J89" s="19"/>
    </row>
    <row r="90" spans="1:10" s="21" customFormat="1" ht="33.75" customHeight="1">
      <c r="A90" s="25"/>
      <c r="B90" s="26"/>
      <c r="C90" s="26"/>
      <c r="D90" s="27"/>
      <c r="E90" s="27"/>
      <c r="F90" s="27"/>
      <c r="G90" s="27"/>
      <c r="H90" s="27"/>
      <c r="I90" s="18"/>
      <c r="J90" s="19"/>
    </row>
    <row r="91" spans="1:10" s="21" customFormat="1" ht="32.25" customHeight="1">
      <c r="A91" s="25"/>
      <c r="B91" s="26"/>
      <c r="C91" s="26"/>
      <c r="D91" s="27"/>
      <c r="E91" s="27"/>
      <c r="F91" s="27"/>
      <c r="G91" s="27"/>
      <c r="H91" s="27"/>
      <c r="I91" s="18"/>
      <c r="J91" s="19"/>
    </row>
    <row r="92" spans="1:10" s="21" customFormat="1" ht="28.5" customHeight="1">
      <c r="A92" s="25"/>
      <c r="B92" s="26"/>
      <c r="C92" s="26"/>
      <c r="D92" s="27"/>
      <c r="E92" s="27"/>
      <c r="F92" s="27"/>
      <c r="G92" s="27"/>
      <c r="H92" s="27"/>
      <c r="I92" s="18"/>
      <c r="J92" s="19"/>
    </row>
    <row r="93" spans="1:10" s="21" customFormat="1" ht="39" customHeight="1">
      <c r="A93" s="25"/>
      <c r="B93" s="26"/>
      <c r="C93" s="26"/>
      <c r="D93" s="27"/>
      <c r="E93" s="27"/>
      <c r="F93" s="27"/>
      <c r="G93" s="27"/>
      <c r="H93" s="27"/>
      <c r="I93" s="18"/>
      <c r="J93" s="19"/>
    </row>
    <row r="94" spans="1:10" s="21" customFormat="1" ht="33.75" customHeight="1">
      <c r="A94" s="25"/>
      <c r="B94" s="26"/>
      <c r="C94" s="26"/>
      <c r="D94" s="27"/>
      <c r="E94" s="27"/>
      <c r="F94" s="27"/>
      <c r="G94" s="27"/>
      <c r="H94" s="27"/>
      <c r="I94" s="28"/>
      <c r="J94" s="19"/>
    </row>
    <row r="95" spans="1:10" s="21" customFormat="1" ht="30" customHeight="1">
      <c r="A95" s="25"/>
      <c r="B95" s="26"/>
      <c r="C95" s="26"/>
      <c r="D95" s="27"/>
      <c r="E95" s="27"/>
      <c r="F95" s="27"/>
      <c r="G95" s="27"/>
      <c r="H95" s="27"/>
      <c r="I95" s="28"/>
      <c r="J95" s="19"/>
    </row>
    <row r="96" spans="1:10" s="21" customFormat="1" ht="32.25" customHeight="1">
      <c r="A96" s="25"/>
      <c r="B96" s="26"/>
      <c r="C96" s="26"/>
      <c r="D96" s="27"/>
      <c r="E96" s="27"/>
      <c r="F96" s="27"/>
      <c r="G96" s="27"/>
      <c r="H96" s="27"/>
      <c r="I96" s="28"/>
      <c r="J96" s="19"/>
    </row>
    <row r="97" spans="1:10" s="21" customFormat="1" ht="33" customHeight="1">
      <c r="A97" s="25"/>
      <c r="B97" s="26"/>
      <c r="C97" s="26"/>
      <c r="D97" s="27"/>
      <c r="E97" s="27"/>
      <c r="F97" s="27"/>
      <c r="G97" s="27"/>
      <c r="H97" s="27"/>
      <c r="I97" s="28"/>
      <c r="J97" s="19"/>
    </row>
    <row r="98" spans="1:10" s="21" customFormat="1" ht="30" customHeight="1">
      <c r="A98" s="25"/>
      <c r="B98" s="26"/>
      <c r="C98" s="26"/>
      <c r="D98" s="27"/>
      <c r="E98" s="27"/>
      <c r="F98" s="27"/>
      <c r="G98" s="27"/>
      <c r="H98" s="27"/>
      <c r="I98" s="28"/>
      <c r="J98" s="19"/>
    </row>
    <row r="99" spans="1:10" s="21" customFormat="1" ht="32.25" customHeight="1">
      <c r="A99" s="25"/>
      <c r="B99" s="26"/>
      <c r="C99" s="26"/>
      <c r="D99" s="27"/>
      <c r="E99" s="27"/>
      <c r="F99" s="27"/>
      <c r="G99" s="27"/>
      <c r="H99" s="27"/>
      <c r="I99" s="28"/>
      <c r="J99" s="19"/>
    </row>
    <row r="100" spans="1:10" s="21" customFormat="1" ht="30.75" customHeight="1">
      <c r="A100" s="25"/>
      <c r="B100" s="26"/>
      <c r="C100" s="26"/>
      <c r="D100" s="27"/>
      <c r="E100" s="27"/>
      <c r="F100" s="27"/>
      <c r="G100" s="27"/>
      <c r="H100" s="27"/>
      <c r="I100" s="28"/>
      <c r="J100" s="19"/>
    </row>
    <row r="101" spans="1:10" s="21" customFormat="1" ht="30.75" customHeight="1">
      <c r="A101" s="25"/>
      <c r="B101" s="26"/>
      <c r="C101" s="26"/>
      <c r="D101" s="27"/>
      <c r="E101" s="27"/>
      <c r="F101" s="27"/>
      <c r="G101" s="27"/>
      <c r="H101" s="27"/>
      <c r="I101" s="28"/>
      <c r="J101" s="19"/>
    </row>
    <row r="102" spans="1:10" s="21" customFormat="1" ht="35.25" customHeight="1">
      <c r="A102" s="25"/>
      <c r="B102" s="26"/>
      <c r="C102" s="26"/>
      <c r="D102" s="27"/>
      <c r="E102" s="27"/>
      <c r="F102" s="27"/>
      <c r="G102" s="27"/>
      <c r="H102" s="27"/>
      <c r="I102" s="28"/>
      <c r="J102" s="19"/>
    </row>
    <row r="103" spans="1:10" s="21" customFormat="1" ht="46.5" customHeight="1">
      <c r="A103" s="25"/>
      <c r="B103" s="26"/>
      <c r="C103" s="26"/>
      <c r="D103" s="27"/>
      <c r="E103" s="27"/>
      <c r="F103" s="27"/>
      <c r="G103" s="27"/>
      <c r="H103" s="27"/>
      <c r="I103" s="29"/>
      <c r="J103" s="19"/>
    </row>
    <row r="104" spans="1:10" s="21" customFormat="1" ht="36" customHeight="1">
      <c r="A104" s="25"/>
      <c r="B104" s="26"/>
      <c r="C104" s="26"/>
      <c r="D104" s="27"/>
      <c r="E104" s="27"/>
      <c r="F104" s="27"/>
      <c r="G104" s="27"/>
      <c r="H104" s="27"/>
      <c r="I104" s="29"/>
      <c r="J104" s="19"/>
    </row>
    <row r="105" spans="1:10" s="21" customFormat="1" ht="52.5" customHeight="1">
      <c r="A105" s="25"/>
      <c r="B105" s="26"/>
      <c r="C105" s="26"/>
      <c r="D105" s="27"/>
      <c r="E105" s="27"/>
      <c r="F105" s="27"/>
      <c r="G105" s="27"/>
      <c r="H105" s="27"/>
      <c r="I105" s="28"/>
      <c r="J105" s="19"/>
    </row>
    <row r="106" spans="1:10" s="21" customFormat="1" ht="39" customHeight="1">
      <c r="A106" s="25"/>
      <c r="B106" s="26"/>
      <c r="C106" s="26"/>
      <c r="D106" s="27"/>
      <c r="E106" s="27"/>
      <c r="F106" s="27"/>
      <c r="G106" s="27"/>
      <c r="H106" s="27"/>
      <c r="I106" s="28"/>
      <c r="J106" s="19"/>
    </row>
    <row r="107" spans="1:10" s="21" customFormat="1" ht="39.75" customHeight="1">
      <c r="A107" s="25"/>
      <c r="B107" s="26"/>
      <c r="C107" s="26"/>
      <c r="D107" s="27"/>
      <c r="E107" s="27"/>
      <c r="F107" s="27"/>
      <c r="G107" s="27"/>
      <c r="H107" s="27"/>
      <c r="I107" s="28"/>
      <c r="J107" s="19"/>
    </row>
    <row r="108" spans="1:10" s="21" customFormat="1" ht="39" customHeight="1">
      <c r="A108" s="25"/>
      <c r="B108" s="26"/>
      <c r="C108" s="26"/>
      <c r="D108" s="27"/>
      <c r="E108" s="27"/>
      <c r="F108" s="27"/>
      <c r="G108" s="27"/>
      <c r="H108" s="27"/>
      <c r="I108" s="28"/>
      <c r="J108" s="19"/>
    </row>
    <row r="109" spans="1:10" s="21" customFormat="1" ht="30.75" customHeight="1">
      <c r="A109" s="25"/>
      <c r="B109" s="26"/>
      <c r="C109" s="26"/>
      <c r="D109" s="27"/>
      <c r="E109" s="27"/>
      <c r="F109" s="27"/>
      <c r="G109" s="27"/>
      <c r="H109" s="27"/>
      <c r="I109" s="29"/>
      <c r="J109" s="19"/>
    </row>
    <row r="110" spans="1:10" s="21" customFormat="1" ht="48.75" customHeight="1">
      <c r="A110" s="25"/>
      <c r="B110" s="26"/>
      <c r="C110" s="26"/>
      <c r="D110" s="27"/>
      <c r="E110" s="27"/>
      <c r="F110" s="27"/>
      <c r="G110" s="27"/>
      <c r="H110" s="27"/>
      <c r="I110" s="29"/>
      <c r="J110" s="19"/>
    </row>
    <row r="111" spans="1:10" s="21" customFormat="1" ht="39.75" customHeight="1">
      <c r="A111" s="25"/>
      <c r="B111" s="26"/>
      <c r="C111" s="26"/>
      <c r="D111" s="27"/>
      <c r="E111" s="27"/>
      <c r="F111" s="27"/>
      <c r="G111" s="27"/>
      <c r="H111" s="27"/>
      <c r="I111" s="29"/>
      <c r="J111" s="19"/>
    </row>
    <row r="112" spans="1:10" s="21" customFormat="1" ht="48" customHeight="1">
      <c r="A112" s="25"/>
      <c r="B112" s="26"/>
      <c r="C112" s="26"/>
      <c r="D112" s="27"/>
      <c r="E112" s="27"/>
      <c r="F112" s="27"/>
      <c r="G112" s="27"/>
      <c r="H112" s="27"/>
      <c r="I112" s="29"/>
      <c r="J112" s="30"/>
    </row>
    <row r="113" spans="1:10" s="21" customFormat="1" ht="48" customHeight="1">
      <c r="A113" s="25"/>
      <c r="B113" s="26"/>
      <c r="C113" s="26"/>
      <c r="D113" s="27"/>
      <c r="E113" s="27"/>
      <c r="F113" s="27"/>
      <c r="G113" s="27"/>
      <c r="H113" s="27"/>
      <c r="I113" s="29"/>
      <c r="J113" s="30"/>
    </row>
    <row r="114" spans="1:10" s="21" customFormat="1" ht="49.5" customHeight="1">
      <c r="A114" s="25"/>
      <c r="B114" s="26"/>
      <c r="C114" s="26"/>
      <c r="D114" s="27"/>
      <c r="E114" s="27"/>
      <c r="F114" s="27"/>
      <c r="G114" s="27"/>
      <c r="H114" s="27"/>
      <c r="I114" s="29"/>
      <c r="J114" s="29"/>
    </row>
    <row r="115" spans="1:10" s="21" customFormat="1" ht="34.5" customHeight="1">
      <c r="A115" s="25"/>
      <c r="B115" s="26"/>
      <c r="C115" s="26"/>
      <c r="D115" s="27"/>
      <c r="E115" s="27"/>
      <c r="F115" s="27"/>
      <c r="G115" s="27"/>
      <c r="H115" s="27"/>
      <c r="I115" s="30"/>
      <c r="J115" s="29"/>
    </row>
    <row r="116" spans="1:10" s="21" customFormat="1" ht="49.5" customHeight="1">
      <c r="A116" s="25"/>
      <c r="B116" s="26"/>
      <c r="C116" s="26"/>
      <c r="D116" s="27"/>
      <c r="E116" s="27"/>
      <c r="F116" s="27"/>
      <c r="G116" s="27"/>
      <c r="H116" s="27"/>
      <c r="I116" s="29"/>
      <c r="J116" s="29"/>
    </row>
    <row r="117" spans="1:10" s="21" customFormat="1" ht="51" customHeight="1">
      <c r="A117" s="25"/>
      <c r="B117" s="26"/>
      <c r="C117" s="26"/>
      <c r="D117" s="27"/>
      <c r="E117" s="27"/>
      <c r="F117" s="27"/>
      <c r="G117" s="27"/>
      <c r="H117" s="27"/>
      <c r="I117" s="30"/>
      <c r="J117" s="29"/>
    </row>
    <row r="118" spans="1:10" s="21" customFormat="1" ht="34.5" customHeight="1">
      <c r="A118" s="25"/>
      <c r="B118" s="26"/>
      <c r="C118" s="26"/>
      <c r="D118" s="27"/>
      <c r="E118" s="27"/>
      <c r="F118" s="27"/>
      <c r="G118" s="27"/>
      <c r="H118" s="27"/>
      <c r="I118" s="30"/>
      <c r="J118" s="30"/>
    </row>
    <row r="119" spans="1:10" s="21" customFormat="1" ht="82.5" customHeight="1">
      <c r="A119" s="25"/>
      <c r="B119" s="26"/>
      <c r="C119" s="26"/>
      <c r="D119" s="27"/>
      <c r="E119" s="27"/>
      <c r="F119" s="27"/>
      <c r="G119" s="27"/>
      <c r="H119" s="27"/>
      <c r="I119" s="29"/>
      <c r="J119" s="30"/>
    </row>
    <row r="120" spans="1:10" s="21" customFormat="1" ht="37.5" customHeight="1">
      <c r="A120" s="25"/>
      <c r="B120" s="26"/>
      <c r="C120" s="26"/>
      <c r="D120" s="27"/>
      <c r="E120" s="27"/>
      <c r="F120" s="27"/>
      <c r="G120" s="27"/>
      <c r="H120" s="27"/>
      <c r="I120" s="29"/>
      <c r="J120" s="30"/>
    </row>
    <row r="121" spans="1:10" s="21" customFormat="1" ht="48" customHeight="1">
      <c r="A121" s="25"/>
      <c r="B121" s="26"/>
      <c r="C121" s="26"/>
      <c r="D121" s="27"/>
      <c r="E121" s="27"/>
      <c r="F121" s="27"/>
      <c r="G121" s="27"/>
      <c r="H121" s="27"/>
      <c r="I121" s="29"/>
      <c r="J121" s="30"/>
    </row>
    <row r="122" spans="1:10" s="21" customFormat="1" ht="49.5" customHeight="1">
      <c r="A122" s="25"/>
      <c r="B122" s="26"/>
      <c r="C122" s="26"/>
      <c r="D122" s="27"/>
      <c r="E122" s="27"/>
      <c r="F122" s="27"/>
      <c r="G122" s="27"/>
      <c r="H122" s="27"/>
      <c r="I122" s="30"/>
      <c r="J122" s="30"/>
    </row>
    <row r="123" spans="1:9" s="30" customFormat="1" ht="36.75" customHeight="1">
      <c r="A123" s="25"/>
      <c r="B123" s="26"/>
      <c r="C123" s="26"/>
      <c r="D123" s="27"/>
      <c r="E123" s="27"/>
      <c r="F123" s="27"/>
      <c r="G123" s="27"/>
      <c r="H123" s="27"/>
      <c r="I123" s="28"/>
    </row>
    <row r="124" spans="1:9" s="30" customFormat="1" ht="15.75">
      <c r="A124" s="25"/>
      <c r="B124" s="26"/>
      <c r="C124" s="26"/>
      <c r="D124" s="27"/>
      <c r="E124" s="27"/>
      <c r="F124" s="27"/>
      <c r="G124" s="27"/>
      <c r="H124" s="27"/>
      <c r="I124" s="28"/>
    </row>
    <row r="125" spans="1:9" s="30" customFormat="1" ht="15.75">
      <c r="A125" s="25"/>
      <c r="B125" s="26"/>
      <c r="C125" s="26"/>
      <c r="D125" s="27"/>
      <c r="E125" s="27"/>
      <c r="F125" s="27"/>
      <c r="G125" s="27"/>
      <c r="H125" s="27"/>
      <c r="I125" s="28"/>
    </row>
    <row r="126" spans="1:9" s="30" customFormat="1" ht="30" customHeight="1">
      <c r="A126" s="25"/>
      <c r="B126" s="26"/>
      <c r="C126" s="26"/>
      <c r="D126" s="27"/>
      <c r="E126" s="27"/>
      <c r="F126" s="27"/>
      <c r="G126" s="27"/>
      <c r="H126" s="27"/>
      <c r="I126" s="28"/>
    </row>
    <row r="127" spans="1:9" s="30" customFormat="1" ht="31.5" customHeight="1">
      <c r="A127" s="25"/>
      <c r="B127" s="26"/>
      <c r="C127" s="26"/>
      <c r="D127" s="27"/>
      <c r="E127" s="27"/>
      <c r="F127" s="27"/>
      <c r="G127" s="27"/>
      <c r="H127" s="27"/>
      <c r="I127" s="28"/>
    </row>
    <row r="128" spans="1:9" s="30" customFormat="1" ht="29.25" customHeight="1">
      <c r="A128" s="25"/>
      <c r="B128" s="26"/>
      <c r="C128" s="26"/>
      <c r="D128" s="27"/>
      <c r="E128" s="27"/>
      <c r="F128" s="27"/>
      <c r="G128" s="27"/>
      <c r="H128" s="27"/>
      <c r="I128" s="28"/>
    </row>
    <row r="129" spans="1:9" s="30" customFormat="1" ht="15.75">
      <c r="A129" s="25"/>
      <c r="B129" s="26"/>
      <c r="C129" s="26"/>
      <c r="D129" s="27"/>
      <c r="E129" s="27"/>
      <c r="F129" s="27"/>
      <c r="G129" s="27"/>
      <c r="H129" s="27"/>
      <c r="I129" s="28"/>
    </row>
    <row r="130" spans="1:8" s="30" customFormat="1" ht="15.75">
      <c r="A130" s="25"/>
      <c r="B130" s="26"/>
      <c r="C130" s="26"/>
      <c r="D130" s="27"/>
      <c r="E130" s="27"/>
      <c r="F130" s="27"/>
      <c r="G130" s="27"/>
      <c r="H130" s="27"/>
    </row>
    <row r="131" spans="1:8" s="30" customFormat="1" ht="15.75">
      <c r="A131" s="25"/>
      <c r="B131" s="26"/>
      <c r="C131" s="26"/>
      <c r="D131" s="27"/>
      <c r="E131" s="27"/>
      <c r="F131" s="27"/>
      <c r="G131" s="27"/>
      <c r="H131" s="27"/>
    </row>
    <row r="132" spans="1:8" s="30" customFormat="1" ht="15.75">
      <c r="A132" s="25"/>
      <c r="B132" s="26"/>
      <c r="C132" s="26"/>
      <c r="D132" s="27"/>
      <c r="E132" s="27"/>
      <c r="F132" s="27"/>
      <c r="G132" s="27"/>
      <c r="H132" s="27"/>
    </row>
    <row r="133" spans="1:8" s="30" customFormat="1" ht="31.5" customHeight="1">
      <c r="A133" s="25"/>
      <c r="B133" s="26"/>
      <c r="C133" s="26"/>
      <c r="D133" s="27"/>
      <c r="E133" s="27"/>
      <c r="F133" s="27"/>
      <c r="G133" s="27"/>
      <c r="H133" s="27"/>
    </row>
    <row r="134" spans="1:8" s="30" customFormat="1" ht="30.75" customHeight="1">
      <c r="A134" s="25"/>
      <c r="B134" s="26"/>
      <c r="C134" s="26"/>
      <c r="D134" s="27"/>
      <c r="E134" s="27"/>
      <c r="F134" s="27"/>
      <c r="G134" s="27"/>
      <c r="H134" s="27"/>
    </row>
    <row r="135" spans="1:8" s="30" customFormat="1" ht="29.25" customHeight="1">
      <c r="A135" s="25"/>
      <c r="B135" s="26"/>
      <c r="C135" s="26"/>
      <c r="D135" s="27"/>
      <c r="E135" s="27"/>
      <c r="F135" s="27"/>
      <c r="G135" s="27"/>
      <c r="H135" s="27"/>
    </row>
    <row r="136" spans="1:8" s="30" customFormat="1" ht="33" customHeight="1">
      <c r="A136" s="25"/>
      <c r="B136" s="26"/>
      <c r="C136" s="26"/>
      <c r="D136" s="27"/>
      <c r="E136" s="27"/>
      <c r="F136" s="27"/>
      <c r="G136" s="27"/>
      <c r="H136" s="27"/>
    </row>
    <row r="137" spans="1:8" s="30" customFormat="1" ht="35.25" customHeight="1">
      <c r="A137" s="25"/>
      <c r="B137" s="26"/>
      <c r="C137" s="26"/>
      <c r="D137" s="27"/>
      <c r="E137" s="27"/>
      <c r="F137" s="27"/>
      <c r="G137" s="27"/>
      <c r="H137" s="27"/>
    </row>
    <row r="138" spans="1:8" s="30" customFormat="1" ht="33.75" customHeight="1">
      <c r="A138" s="25"/>
      <c r="B138" s="26"/>
      <c r="C138" s="26"/>
      <c r="D138" s="27"/>
      <c r="E138" s="27"/>
      <c r="F138" s="27"/>
      <c r="G138" s="27"/>
      <c r="H138" s="27"/>
    </row>
    <row r="139" spans="1:8" s="30" customFormat="1" ht="15.75">
      <c r="A139" s="25"/>
      <c r="B139" s="26"/>
      <c r="C139" s="26"/>
      <c r="D139" s="27"/>
      <c r="E139" s="27"/>
      <c r="F139" s="27"/>
      <c r="G139" s="27"/>
      <c r="H139" s="27"/>
    </row>
    <row r="140" spans="1:8" s="30" customFormat="1" ht="67.5" customHeight="1">
      <c r="A140" s="25"/>
      <c r="B140" s="26"/>
      <c r="C140" s="26"/>
      <c r="D140" s="27"/>
      <c r="E140" s="27"/>
      <c r="F140" s="27"/>
      <c r="G140" s="27"/>
      <c r="H140" s="27"/>
    </row>
    <row r="141" spans="1:8" s="30" customFormat="1" ht="36" customHeight="1">
      <c r="A141" s="25"/>
      <c r="B141" s="26"/>
      <c r="C141" s="26"/>
      <c r="D141" s="27"/>
      <c r="E141" s="27"/>
      <c r="F141" s="27"/>
      <c r="G141" s="27"/>
      <c r="H141" s="27"/>
    </row>
    <row r="142" spans="1:8" s="30" customFormat="1" ht="30" customHeight="1">
      <c r="A142" s="25"/>
      <c r="B142" s="26"/>
      <c r="C142" s="26"/>
      <c r="D142" s="27"/>
      <c r="E142" s="27"/>
      <c r="F142" s="27"/>
      <c r="G142" s="27"/>
      <c r="H142" s="27"/>
    </row>
    <row r="143" spans="1:9" s="30" customFormat="1" ht="33.75" customHeight="1">
      <c r="A143" s="25"/>
      <c r="B143" s="26"/>
      <c r="C143" s="26"/>
      <c r="D143" s="27"/>
      <c r="E143" s="27"/>
      <c r="F143" s="27"/>
      <c r="G143" s="27"/>
      <c r="H143" s="27"/>
      <c r="I143" s="28"/>
    </row>
    <row r="144" spans="1:9" s="30" customFormat="1" ht="37.5" customHeight="1">
      <c r="A144" s="25"/>
      <c r="B144" s="26"/>
      <c r="C144" s="26"/>
      <c r="D144" s="27"/>
      <c r="E144" s="27"/>
      <c r="F144" s="27"/>
      <c r="G144" s="27"/>
      <c r="H144" s="27"/>
      <c r="I144" s="28"/>
    </row>
    <row r="145" spans="1:9" s="30" customFormat="1" ht="34.5" customHeight="1">
      <c r="A145" s="25"/>
      <c r="B145" s="26"/>
      <c r="C145" s="26"/>
      <c r="D145" s="27"/>
      <c r="E145" s="27"/>
      <c r="F145" s="27"/>
      <c r="G145" s="27"/>
      <c r="H145" s="27"/>
      <c r="I145" s="28"/>
    </row>
    <row r="146" spans="1:9" s="30" customFormat="1" ht="33" customHeight="1">
      <c r="A146" s="25"/>
      <c r="B146" s="26"/>
      <c r="C146" s="26"/>
      <c r="D146" s="27"/>
      <c r="E146" s="27"/>
      <c r="F146" s="27"/>
      <c r="G146" s="27"/>
      <c r="H146" s="27"/>
      <c r="I146" s="28"/>
    </row>
    <row r="147" spans="1:9" s="30" customFormat="1" ht="77.25" customHeight="1">
      <c r="A147" s="25"/>
      <c r="B147" s="26"/>
      <c r="C147" s="26"/>
      <c r="D147" s="27"/>
      <c r="E147" s="27"/>
      <c r="F147" s="27"/>
      <c r="G147" s="27"/>
      <c r="H147" s="27"/>
      <c r="I147" s="28"/>
    </row>
    <row r="148" spans="1:9" s="30" customFormat="1" ht="15.75">
      <c r="A148" s="25"/>
      <c r="B148" s="26"/>
      <c r="C148" s="26"/>
      <c r="D148" s="27"/>
      <c r="E148" s="27"/>
      <c r="F148" s="27"/>
      <c r="G148" s="27"/>
      <c r="H148" s="27"/>
      <c r="I148" s="28"/>
    </row>
    <row r="149" spans="1:9" s="30" customFormat="1" ht="30.75" customHeight="1">
      <c r="A149" s="25"/>
      <c r="B149" s="26"/>
      <c r="C149" s="26"/>
      <c r="D149" s="27"/>
      <c r="E149" s="27"/>
      <c r="F149" s="27"/>
      <c r="G149" s="27"/>
      <c r="H149" s="27"/>
      <c r="I149" s="28"/>
    </row>
    <row r="150" spans="1:9" s="30" customFormat="1" ht="31.5" customHeight="1">
      <c r="A150" s="25"/>
      <c r="B150" s="26"/>
      <c r="C150" s="26"/>
      <c r="D150" s="27"/>
      <c r="E150" s="27"/>
      <c r="F150" s="27"/>
      <c r="G150" s="27"/>
      <c r="H150" s="27"/>
      <c r="I150" s="28"/>
    </row>
    <row r="151" spans="1:9" s="30" customFormat="1" ht="18" customHeight="1">
      <c r="A151" s="25"/>
      <c r="B151" s="26"/>
      <c r="C151" s="26"/>
      <c r="D151" s="27"/>
      <c r="E151" s="27"/>
      <c r="F151" s="27"/>
      <c r="G151" s="27"/>
      <c r="H151" s="27"/>
      <c r="I151" s="28"/>
    </row>
    <row r="152" spans="1:9" s="30" customFormat="1" ht="27.75" customHeight="1">
      <c r="A152" s="25"/>
      <c r="B152" s="26"/>
      <c r="C152" s="26"/>
      <c r="D152" s="27"/>
      <c r="E152" s="27"/>
      <c r="F152" s="27"/>
      <c r="G152" s="27"/>
      <c r="H152" s="27"/>
      <c r="I152" s="28"/>
    </row>
    <row r="153" spans="1:9" s="30" customFormat="1" ht="32.25" customHeight="1">
      <c r="A153" s="25"/>
      <c r="B153" s="26"/>
      <c r="C153" s="26"/>
      <c r="D153" s="27"/>
      <c r="E153" s="27"/>
      <c r="F153" s="27"/>
      <c r="G153" s="27"/>
      <c r="H153" s="27"/>
      <c r="I153" s="28"/>
    </row>
    <row r="154" spans="1:9" s="30" customFormat="1" ht="24.75" customHeight="1">
      <c r="A154" s="25"/>
      <c r="B154" s="26"/>
      <c r="C154" s="26"/>
      <c r="D154" s="27"/>
      <c r="E154" s="27"/>
      <c r="F154" s="27"/>
      <c r="G154" s="27"/>
      <c r="H154" s="27"/>
      <c r="I154" s="28"/>
    </row>
    <row r="155" spans="1:10" s="30" customFormat="1" ht="30" customHeight="1">
      <c r="A155" s="25"/>
      <c r="B155" s="26"/>
      <c r="C155" s="26"/>
      <c r="D155" s="27"/>
      <c r="E155" s="27"/>
      <c r="F155" s="27"/>
      <c r="G155" s="27"/>
      <c r="H155" s="27"/>
      <c r="I155" s="28"/>
      <c r="J155" s="29"/>
    </row>
    <row r="156" spans="1:10" s="30" customFormat="1" ht="33.75" customHeight="1">
      <c r="A156" s="25"/>
      <c r="B156" s="26"/>
      <c r="C156" s="26"/>
      <c r="D156" s="27"/>
      <c r="E156" s="27"/>
      <c r="F156" s="27"/>
      <c r="G156" s="27"/>
      <c r="H156" s="27"/>
      <c r="I156" s="28"/>
      <c r="J156" s="29"/>
    </row>
    <row r="157" spans="1:10" s="30" customFormat="1" ht="15.75">
      <c r="A157" s="25"/>
      <c r="B157" s="26"/>
      <c r="C157" s="26"/>
      <c r="D157" s="27"/>
      <c r="E157" s="27"/>
      <c r="F157" s="27"/>
      <c r="G157" s="27"/>
      <c r="H157" s="27"/>
      <c r="I157" s="28"/>
      <c r="J157" s="29"/>
    </row>
    <row r="158" spans="1:10" s="30" customFormat="1" ht="15.75">
      <c r="A158" s="25"/>
      <c r="B158" s="26"/>
      <c r="C158" s="26"/>
      <c r="D158" s="27"/>
      <c r="E158" s="27"/>
      <c r="F158" s="27"/>
      <c r="G158" s="27"/>
      <c r="H158" s="27"/>
      <c r="I158" s="28"/>
      <c r="J158" s="29"/>
    </row>
    <row r="159" spans="1:10" s="30" customFormat="1" ht="15.75">
      <c r="A159" s="25"/>
      <c r="B159" s="26"/>
      <c r="C159" s="26"/>
      <c r="D159" s="27"/>
      <c r="E159" s="27"/>
      <c r="F159" s="27"/>
      <c r="G159" s="27"/>
      <c r="H159" s="27"/>
      <c r="I159" s="28"/>
      <c r="J159" s="29"/>
    </row>
    <row r="160" spans="1:10" s="30" customFormat="1" ht="32.25" customHeight="1">
      <c r="A160" s="25"/>
      <c r="B160" s="26"/>
      <c r="C160" s="26"/>
      <c r="D160" s="27"/>
      <c r="E160" s="27"/>
      <c r="F160" s="27"/>
      <c r="G160" s="27"/>
      <c r="H160" s="27"/>
      <c r="I160" s="28"/>
      <c r="J160" s="29"/>
    </row>
    <row r="161" spans="1:10" s="30" customFormat="1" ht="15.75">
      <c r="A161" s="25"/>
      <c r="B161" s="26"/>
      <c r="C161" s="26"/>
      <c r="D161" s="27"/>
      <c r="E161" s="27"/>
      <c r="F161" s="27"/>
      <c r="G161" s="27"/>
      <c r="H161" s="27"/>
      <c r="I161" s="28"/>
      <c r="J161" s="29"/>
    </row>
    <row r="162" spans="1:10" s="30" customFormat="1" ht="49.5" customHeight="1">
      <c r="A162" s="25"/>
      <c r="B162" s="26"/>
      <c r="C162" s="26"/>
      <c r="D162" s="27"/>
      <c r="E162" s="27"/>
      <c r="F162" s="27"/>
      <c r="G162" s="27"/>
      <c r="H162" s="27"/>
      <c r="I162" s="28"/>
      <c r="J162" s="29"/>
    </row>
    <row r="163" spans="1:10" s="30" customFormat="1" ht="15.75">
      <c r="A163" s="25"/>
      <c r="B163" s="26"/>
      <c r="C163" s="26"/>
      <c r="D163" s="27"/>
      <c r="E163" s="27"/>
      <c r="F163" s="27"/>
      <c r="G163" s="27"/>
      <c r="H163" s="27"/>
      <c r="I163" s="28"/>
      <c r="J163" s="29"/>
    </row>
    <row r="164" spans="1:10" s="30" customFormat="1" ht="35.25" customHeight="1">
      <c r="A164" s="25"/>
      <c r="B164" s="26"/>
      <c r="C164" s="26"/>
      <c r="D164" s="27"/>
      <c r="E164" s="27"/>
      <c r="F164" s="27"/>
      <c r="G164" s="27"/>
      <c r="H164" s="27"/>
      <c r="I164" s="28"/>
      <c r="J164" s="29"/>
    </row>
    <row r="165" spans="1:10" s="30" customFormat="1" ht="63" customHeight="1">
      <c r="A165" s="25"/>
      <c r="B165" s="26"/>
      <c r="C165" s="26"/>
      <c r="D165" s="27"/>
      <c r="E165" s="27"/>
      <c r="F165" s="27"/>
      <c r="G165" s="27"/>
      <c r="H165" s="27"/>
      <c r="I165" s="28"/>
      <c r="J165" s="29"/>
    </row>
    <row r="166" spans="1:10" s="30" customFormat="1" ht="38.25" customHeight="1">
      <c r="A166" s="25"/>
      <c r="B166" s="26"/>
      <c r="C166" s="26"/>
      <c r="D166" s="27"/>
      <c r="E166" s="27"/>
      <c r="F166" s="27"/>
      <c r="G166" s="27"/>
      <c r="H166" s="27"/>
      <c r="I166" s="28"/>
      <c r="J166" s="29"/>
    </row>
    <row r="167" spans="1:10" s="30" customFormat="1" ht="45" customHeight="1">
      <c r="A167" s="25"/>
      <c r="B167" s="26"/>
      <c r="C167" s="26"/>
      <c r="D167" s="27"/>
      <c r="E167" s="27"/>
      <c r="F167" s="27"/>
      <c r="G167" s="27"/>
      <c r="H167" s="27"/>
      <c r="I167" s="27"/>
      <c r="J167" s="29"/>
    </row>
    <row r="168" spans="1:10" s="30" customFormat="1" ht="35.25" customHeight="1">
      <c r="A168" s="25"/>
      <c r="B168" s="26"/>
      <c r="C168" s="26"/>
      <c r="D168" s="27"/>
      <c r="E168" s="27"/>
      <c r="F168" s="27"/>
      <c r="G168" s="27"/>
      <c r="H168" s="27"/>
      <c r="I168" s="27"/>
      <c r="J168" s="29"/>
    </row>
    <row r="169" spans="1:10" s="30" customFormat="1" ht="30" customHeight="1">
      <c r="A169" s="25"/>
      <c r="B169" s="26"/>
      <c r="C169" s="26"/>
      <c r="D169" s="27"/>
      <c r="E169" s="27"/>
      <c r="F169" s="27"/>
      <c r="G169" s="27"/>
      <c r="H169" s="27"/>
      <c r="I169" s="27"/>
      <c r="J169" s="29"/>
    </row>
    <row r="170" spans="1:10" s="30" customFormat="1" ht="38.25" customHeight="1">
      <c r="A170" s="25"/>
      <c r="B170" s="26"/>
      <c r="C170" s="26"/>
      <c r="D170" s="27"/>
      <c r="E170" s="27"/>
      <c r="F170" s="27"/>
      <c r="G170" s="27"/>
      <c r="H170" s="27"/>
      <c r="I170" s="27"/>
      <c r="J170" s="29"/>
    </row>
    <row r="171" spans="1:10" s="30" customFormat="1" ht="15.75">
      <c r="A171" s="25"/>
      <c r="B171" s="26"/>
      <c r="C171" s="26"/>
      <c r="D171" s="27"/>
      <c r="E171" s="27"/>
      <c r="F171" s="27"/>
      <c r="G171" s="27"/>
      <c r="H171" s="27"/>
      <c r="I171" s="27"/>
      <c r="J171" s="29"/>
    </row>
    <row r="172" spans="1:10" s="30" customFormat="1" ht="33.75" customHeight="1">
      <c r="A172" s="25"/>
      <c r="B172" s="26"/>
      <c r="C172" s="26"/>
      <c r="D172" s="27"/>
      <c r="E172" s="27"/>
      <c r="F172" s="27"/>
      <c r="G172" s="27"/>
      <c r="H172" s="27"/>
      <c r="I172" s="27"/>
      <c r="J172" s="29"/>
    </row>
    <row r="173" spans="1:10" s="30" customFormat="1" ht="30.75" customHeight="1">
      <c r="A173" s="25"/>
      <c r="B173" s="26"/>
      <c r="C173" s="26"/>
      <c r="D173" s="27"/>
      <c r="E173" s="27"/>
      <c r="F173" s="27"/>
      <c r="G173" s="27"/>
      <c r="H173" s="27"/>
      <c r="I173" s="27"/>
      <c r="J173" s="29"/>
    </row>
    <row r="174" spans="1:10" s="30" customFormat="1" ht="15.75">
      <c r="A174" s="25"/>
      <c r="B174" s="26"/>
      <c r="C174" s="26"/>
      <c r="D174" s="27"/>
      <c r="E174" s="27"/>
      <c r="F174" s="27"/>
      <c r="G174" s="27"/>
      <c r="H174" s="27"/>
      <c r="I174" s="27"/>
      <c r="J174" s="29"/>
    </row>
    <row r="175" spans="1:10" s="30" customFormat="1" ht="15.75">
      <c r="A175" s="25"/>
      <c r="B175" s="26"/>
      <c r="C175" s="26"/>
      <c r="D175" s="27"/>
      <c r="E175" s="27"/>
      <c r="F175" s="27"/>
      <c r="G175" s="27"/>
      <c r="H175" s="27"/>
      <c r="I175" s="27"/>
      <c r="J175" s="29"/>
    </row>
    <row r="176" spans="1:10" s="30" customFormat="1" ht="15.75">
      <c r="A176" s="25"/>
      <c r="B176" s="26"/>
      <c r="C176" s="26"/>
      <c r="D176" s="27"/>
      <c r="E176" s="27"/>
      <c r="F176" s="27"/>
      <c r="G176" s="27"/>
      <c r="H176" s="27"/>
      <c r="I176" s="27"/>
      <c r="J176" s="29"/>
    </row>
    <row r="177" spans="1:10" s="30" customFormat="1" ht="15.75">
      <c r="A177" s="25"/>
      <c r="B177" s="26"/>
      <c r="C177" s="26"/>
      <c r="D177" s="27"/>
      <c r="E177" s="27"/>
      <c r="F177" s="27"/>
      <c r="G177" s="27"/>
      <c r="H177" s="27"/>
      <c r="I177" s="27"/>
      <c r="J177" s="29"/>
    </row>
    <row r="178" spans="1:10" s="30" customFormat="1" ht="15.75">
      <c r="A178" s="25"/>
      <c r="B178" s="26"/>
      <c r="C178" s="26"/>
      <c r="D178" s="27"/>
      <c r="E178" s="27"/>
      <c r="F178" s="27"/>
      <c r="G178" s="27"/>
      <c r="H178" s="27"/>
      <c r="I178" s="27"/>
      <c r="J178" s="29"/>
    </row>
    <row r="185" ht="31.5" customHeight="1"/>
    <row r="186" ht="23.25" customHeight="1"/>
    <row r="187" ht="32.25" customHeight="1"/>
    <row r="188" ht="30" customHeight="1"/>
    <row r="189" ht="33" customHeight="1"/>
    <row r="190" ht="32.25" customHeight="1"/>
    <row r="191" ht="35.25" customHeight="1"/>
    <row r="192" ht="32.25" customHeight="1"/>
    <row r="193" ht="39" customHeight="1"/>
    <row r="194" ht="31.5" customHeight="1"/>
    <row r="195" ht="38.25" customHeight="1"/>
    <row r="196" ht="39" customHeight="1"/>
    <row r="197" ht="32.25" customHeight="1"/>
    <row r="198" ht="33.75" customHeight="1"/>
    <row r="199" ht="36.75" customHeight="1"/>
    <row r="200" ht="30" customHeight="1"/>
    <row r="201" ht="30.75" customHeight="1"/>
    <row r="204" ht="30.75" customHeight="1">
      <c r="I204" s="31"/>
    </row>
    <row r="205" ht="39.75" customHeight="1"/>
    <row r="206" ht="36.75" customHeight="1"/>
    <row r="207" ht="33.75" customHeight="1"/>
    <row r="208" ht="34.5" customHeight="1"/>
    <row r="209" ht="57" customHeight="1"/>
    <row r="211" ht="33.75" customHeight="1"/>
    <row r="212" ht="32.25" customHeight="1">
      <c r="J212" s="31"/>
    </row>
    <row r="213" ht="32.25" customHeight="1">
      <c r="J213" s="31"/>
    </row>
    <row r="214" ht="35.25" customHeight="1">
      <c r="J214" s="31"/>
    </row>
    <row r="215" ht="18.75" customHeight="1">
      <c r="J215" s="31"/>
    </row>
    <row r="216" ht="36.75" customHeight="1">
      <c r="J216" s="31"/>
    </row>
    <row r="217" ht="52.5" customHeight="1">
      <c r="J217" s="31"/>
    </row>
    <row r="222" ht="36.75" customHeight="1"/>
  </sheetData>
  <sheetProtection/>
  <printOptions/>
  <pageMargins left="0.7" right="0.7" top="0.75" bottom="0.75" header="0.3" footer="0.3"/>
  <pageSetup horizontalDpi="180" verticalDpi="180" orientation="portrait" paperSize="9" scale="61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4"/>
  <sheetViews>
    <sheetView zoomScale="70" zoomScaleNormal="70" zoomScalePageLayoutView="0" workbookViewId="0" topLeftCell="A23">
      <selection activeCell="A29" sqref="A29"/>
    </sheetView>
  </sheetViews>
  <sheetFormatPr defaultColWidth="9.140625" defaultRowHeight="15"/>
  <cols>
    <col min="1" max="1" width="65.57421875" style="25" customWidth="1"/>
    <col min="2" max="2" width="9.7109375" style="26" hidden="1" customWidth="1"/>
    <col min="3" max="3" width="9.7109375" style="26" customWidth="1"/>
    <col min="4" max="4" width="16.140625" style="27" customWidth="1"/>
    <col min="5" max="5" width="68.7109375" style="27" customWidth="1"/>
    <col min="6" max="6" width="3.421875" style="27" hidden="1" customWidth="1"/>
    <col min="7" max="7" width="10.8515625" style="27" customWidth="1"/>
    <col min="8" max="8" width="15.8515625" style="27" customWidth="1"/>
    <col min="9" max="9" width="0" style="27" hidden="1" customWidth="1"/>
    <col min="10" max="10" width="12.00390625" style="27" customWidth="1"/>
    <col min="11" max="16384" width="9.140625" style="31" customWidth="1"/>
  </cols>
  <sheetData>
    <row r="1" spans="1:10" s="7" customFormat="1" ht="47.25">
      <c r="A1" s="2" t="s">
        <v>9</v>
      </c>
      <c r="B1" s="3" t="s">
        <v>10</v>
      </c>
      <c r="C1" s="3" t="s">
        <v>10</v>
      </c>
      <c r="D1" s="4" t="s">
        <v>11</v>
      </c>
      <c r="E1" s="2" t="s">
        <v>9</v>
      </c>
      <c r="F1" s="3" t="s">
        <v>10</v>
      </c>
      <c r="G1" s="3" t="s">
        <v>10</v>
      </c>
      <c r="H1" s="4" t="s">
        <v>11</v>
      </c>
      <c r="I1" s="5"/>
      <c r="J1" s="6" t="s">
        <v>13</v>
      </c>
    </row>
    <row r="2" spans="1:10" s="11" customFormat="1" ht="15.75">
      <c r="A2" s="8" t="s">
        <v>3</v>
      </c>
      <c r="B2" s="13"/>
      <c r="C2" s="3" t="s">
        <v>13</v>
      </c>
      <c r="D2" s="16"/>
      <c r="E2" s="8" t="s">
        <v>79</v>
      </c>
      <c r="F2" s="20"/>
      <c r="G2" s="3"/>
      <c r="H2" s="16"/>
      <c r="I2" s="9"/>
      <c r="J2" s="1">
        <v>18000</v>
      </c>
    </row>
    <row r="3" spans="1:10" s="11" customFormat="1" ht="38.25" customHeight="1">
      <c r="A3" s="33" t="s">
        <v>344</v>
      </c>
      <c r="B3" s="13"/>
      <c r="C3" s="3">
        <v>107</v>
      </c>
      <c r="D3" s="12">
        <f aca="true" t="shared" si="0" ref="D3:D8">(_XLL.ОКРУГЛТ((C3*$J$2*1.2),100))</f>
        <v>2311200</v>
      </c>
      <c r="E3" s="8" t="s">
        <v>81</v>
      </c>
      <c r="F3" s="2"/>
      <c r="G3" s="3"/>
      <c r="H3" s="16" t="s">
        <v>13</v>
      </c>
      <c r="I3" s="9"/>
      <c r="J3" s="10"/>
    </row>
    <row r="4" spans="1:10" s="11" customFormat="1" ht="54" customHeight="1">
      <c r="A4" s="33" t="s">
        <v>343</v>
      </c>
      <c r="B4" s="13"/>
      <c r="C4" s="3">
        <v>140</v>
      </c>
      <c r="D4" s="12">
        <f t="shared" si="0"/>
        <v>3024000</v>
      </c>
      <c r="E4" s="15" t="s">
        <v>82</v>
      </c>
      <c r="F4" s="3">
        <v>380</v>
      </c>
      <c r="G4" s="43">
        <v>380</v>
      </c>
      <c r="H4" s="12">
        <f>(_XLL.ОКРУГЛТ((G4*$J$2*1.2),100))</f>
        <v>8208000</v>
      </c>
      <c r="I4" s="9"/>
      <c r="J4" s="10" t="s">
        <v>13</v>
      </c>
    </row>
    <row r="5" spans="1:10" s="11" customFormat="1" ht="48" customHeight="1">
      <c r="A5" s="33" t="s">
        <v>345</v>
      </c>
      <c r="B5" s="13"/>
      <c r="C5" s="3">
        <v>190</v>
      </c>
      <c r="D5" s="12">
        <f t="shared" si="0"/>
        <v>4104000</v>
      </c>
      <c r="E5" s="15" t="s">
        <v>410</v>
      </c>
      <c r="F5" s="3">
        <v>170</v>
      </c>
      <c r="G5" s="3">
        <v>120</v>
      </c>
      <c r="H5" s="12">
        <f>(_XLL.ОКРУГЛТ((G5*$J$2*1.2),100))</f>
        <v>2592000</v>
      </c>
      <c r="I5" s="9"/>
      <c r="J5" s="10"/>
    </row>
    <row r="6" spans="1:10" s="11" customFormat="1" ht="49.5" customHeight="1">
      <c r="A6" s="33" t="s">
        <v>346</v>
      </c>
      <c r="B6" s="13"/>
      <c r="C6" s="3">
        <v>290</v>
      </c>
      <c r="D6" s="12">
        <f t="shared" si="0"/>
        <v>6264000</v>
      </c>
      <c r="E6" s="15" t="s">
        <v>373</v>
      </c>
      <c r="F6" s="3"/>
      <c r="G6" s="3">
        <v>180</v>
      </c>
      <c r="H6" s="12">
        <f>(_XLL.ОКРУГЛТ((G6*$J$2*1.2),100))</f>
        <v>3888000</v>
      </c>
      <c r="I6" s="9"/>
      <c r="J6" s="10"/>
    </row>
    <row r="7" spans="1:10" s="11" customFormat="1" ht="36.75" customHeight="1">
      <c r="A7" s="15" t="s">
        <v>465</v>
      </c>
      <c r="B7" s="3"/>
      <c r="C7" s="3">
        <v>77</v>
      </c>
      <c r="D7" s="12">
        <f t="shared" si="0"/>
        <v>1663200</v>
      </c>
      <c r="E7" s="15" t="s">
        <v>85</v>
      </c>
      <c r="F7" s="3">
        <v>130</v>
      </c>
      <c r="G7" s="3">
        <v>330</v>
      </c>
      <c r="H7" s="12">
        <f>(_XLL.ОКРУГЛТ((G7*$J$2*1.2),100))</f>
        <v>7128000</v>
      </c>
      <c r="I7" s="9"/>
      <c r="J7" s="10"/>
    </row>
    <row r="8" spans="1:10" s="11" customFormat="1" ht="45" customHeight="1">
      <c r="A8" s="15" t="s">
        <v>466</v>
      </c>
      <c r="B8" s="3"/>
      <c r="C8" s="3">
        <v>82</v>
      </c>
      <c r="D8" s="12">
        <f t="shared" si="0"/>
        <v>1771200</v>
      </c>
      <c r="E8" s="15" t="s">
        <v>89</v>
      </c>
      <c r="F8" s="3"/>
      <c r="G8" s="3">
        <v>125</v>
      </c>
      <c r="H8" s="12">
        <f>(_XLL.ОКРУГЛТ((G8*$J$2*1.2),100))</f>
        <v>2700000</v>
      </c>
      <c r="I8" s="9"/>
      <c r="J8" s="10"/>
    </row>
    <row r="9" spans="1:10" s="11" customFormat="1" ht="38.25" customHeight="1">
      <c r="A9" s="15" t="s">
        <v>80</v>
      </c>
      <c r="B9" s="3">
        <v>75</v>
      </c>
      <c r="C9" s="3">
        <v>62</v>
      </c>
      <c r="D9" s="12">
        <f>(_XLL.ОКРУГЛТ((C9*$J$2*1.2),100))</f>
        <v>1339200</v>
      </c>
      <c r="E9" s="8" t="s">
        <v>83</v>
      </c>
      <c r="F9" s="13"/>
      <c r="G9" s="3"/>
      <c r="H9" s="16" t="s">
        <v>13</v>
      </c>
      <c r="I9" s="9"/>
      <c r="J9" s="10"/>
    </row>
    <row r="10" spans="1:10" s="11" customFormat="1" ht="50.25" customHeight="1">
      <c r="A10" s="15" t="s">
        <v>474</v>
      </c>
      <c r="B10" s="3"/>
      <c r="C10" s="3">
        <v>75</v>
      </c>
      <c r="D10" s="12">
        <f>(_XLL.ОКРУГЛТ((C10*$J$2*1.2),100))</f>
        <v>1620000</v>
      </c>
      <c r="E10" s="50" t="s">
        <v>84</v>
      </c>
      <c r="F10" s="51"/>
      <c r="G10" s="52">
        <v>235</v>
      </c>
      <c r="H10" s="53">
        <f aca="true" t="shared" si="1" ref="H10:H15">(_XLL.ОКРУГЛТ((G10*$J$2*1.2),100))</f>
        <v>5076000</v>
      </c>
      <c r="I10" s="9"/>
      <c r="J10" s="10"/>
    </row>
    <row r="11" spans="1:10" s="11" customFormat="1" ht="32.25" customHeight="1">
      <c r="A11" s="15" t="s">
        <v>404</v>
      </c>
      <c r="B11" s="3"/>
      <c r="C11" s="3">
        <v>105</v>
      </c>
      <c r="D11" s="12">
        <f>(_XLL.ОКРУГЛТ((C11*$J$2*1.2),100))</f>
        <v>2268000</v>
      </c>
      <c r="E11" s="54" t="s">
        <v>86</v>
      </c>
      <c r="F11" s="51"/>
      <c r="G11" s="52">
        <v>90</v>
      </c>
      <c r="H11" s="53">
        <f t="shared" si="1"/>
        <v>1944000</v>
      </c>
      <c r="I11" s="9"/>
      <c r="J11" s="10"/>
    </row>
    <row r="12" spans="1:10" s="11" customFormat="1" ht="38.25" customHeight="1">
      <c r="A12" s="8" t="s">
        <v>92</v>
      </c>
      <c r="B12" s="20"/>
      <c r="C12" s="3"/>
      <c r="D12" s="16"/>
      <c r="E12" s="54" t="s">
        <v>87</v>
      </c>
      <c r="F12" s="51"/>
      <c r="G12" s="52">
        <v>57</v>
      </c>
      <c r="H12" s="53">
        <f t="shared" si="1"/>
        <v>1231200</v>
      </c>
      <c r="I12" s="9"/>
      <c r="J12" s="10"/>
    </row>
    <row r="13" spans="1:10" s="11" customFormat="1" ht="46.5" customHeight="1">
      <c r="A13" s="15" t="s">
        <v>440</v>
      </c>
      <c r="B13" s="3">
        <v>75</v>
      </c>
      <c r="C13" s="3">
        <v>60</v>
      </c>
      <c r="D13" s="12">
        <f aca="true" t="shared" si="2" ref="D13:D24">(_XLL.ОКРУГЛТ((C13*$J$2*1.2),100))</f>
        <v>1296000</v>
      </c>
      <c r="E13" s="54" t="s">
        <v>88</v>
      </c>
      <c r="F13" s="51"/>
      <c r="G13" s="52">
        <v>18.5</v>
      </c>
      <c r="H13" s="53">
        <f t="shared" si="1"/>
        <v>399600</v>
      </c>
      <c r="I13" s="9"/>
      <c r="J13" s="10"/>
    </row>
    <row r="14" spans="1:10" s="11" customFormat="1" ht="53.25" customHeight="1">
      <c r="A14" s="15" t="s">
        <v>354</v>
      </c>
      <c r="B14" s="3">
        <v>90</v>
      </c>
      <c r="C14" s="3">
        <v>80</v>
      </c>
      <c r="D14" s="12">
        <f t="shared" si="2"/>
        <v>1728000</v>
      </c>
      <c r="E14" s="54" t="s">
        <v>415</v>
      </c>
      <c r="F14" s="51"/>
      <c r="G14" s="52">
        <v>50</v>
      </c>
      <c r="H14" s="53">
        <f t="shared" si="1"/>
        <v>1080000</v>
      </c>
      <c r="I14" s="9"/>
      <c r="J14" s="10"/>
    </row>
    <row r="15" spans="1:10" s="11" customFormat="1" ht="33" customHeight="1">
      <c r="A15" s="44" t="s">
        <v>96</v>
      </c>
      <c r="B15" s="3">
        <v>140</v>
      </c>
      <c r="C15" s="3">
        <v>130</v>
      </c>
      <c r="D15" s="12">
        <f t="shared" si="2"/>
        <v>2808000</v>
      </c>
      <c r="E15" s="54" t="s">
        <v>416</v>
      </c>
      <c r="F15" s="51"/>
      <c r="G15" s="52">
        <v>50</v>
      </c>
      <c r="H15" s="53">
        <f t="shared" si="1"/>
        <v>1080000</v>
      </c>
      <c r="I15" s="9"/>
      <c r="J15" s="10"/>
    </row>
    <row r="16" spans="1:10" s="11" customFormat="1" ht="33.75" customHeight="1">
      <c r="A16" s="44" t="s">
        <v>97</v>
      </c>
      <c r="B16" s="3"/>
      <c r="C16" s="3">
        <v>95</v>
      </c>
      <c r="D16" s="12">
        <f t="shared" si="2"/>
        <v>2052000</v>
      </c>
      <c r="E16" s="8" t="s">
        <v>90</v>
      </c>
      <c r="F16" s="13"/>
      <c r="G16" s="3"/>
      <c r="H16" s="16"/>
      <c r="I16" s="9"/>
      <c r="J16" s="10"/>
    </row>
    <row r="17" spans="1:10" s="11" customFormat="1" ht="52.5" customHeight="1">
      <c r="A17" s="44" t="s">
        <v>98</v>
      </c>
      <c r="B17" s="3"/>
      <c r="C17" s="3">
        <v>200</v>
      </c>
      <c r="D17" s="12">
        <f t="shared" si="2"/>
        <v>4320000</v>
      </c>
      <c r="E17" s="55" t="s">
        <v>91</v>
      </c>
      <c r="F17" s="52">
        <v>500</v>
      </c>
      <c r="G17" s="52">
        <v>350</v>
      </c>
      <c r="H17" s="53">
        <f>(_XLL.ОКРУГЛТ((G17*$J$2*1.2),100))</f>
        <v>7560000</v>
      </c>
      <c r="I17" s="9"/>
      <c r="J17" s="10"/>
    </row>
    <row r="18" spans="1:10" s="11" customFormat="1" ht="32.25" customHeight="1">
      <c r="A18" s="44" t="s">
        <v>99</v>
      </c>
      <c r="B18" s="3"/>
      <c r="C18" s="3">
        <v>80</v>
      </c>
      <c r="D18" s="12">
        <f t="shared" si="2"/>
        <v>1728000</v>
      </c>
      <c r="E18" s="55" t="s">
        <v>475</v>
      </c>
      <c r="F18" s="52">
        <v>485</v>
      </c>
      <c r="G18" s="52">
        <v>200</v>
      </c>
      <c r="H18" s="53">
        <f>(_XLL.ОКРУГЛТ((G18*$J$2*1.2),100))</f>
        <v>4320000</v>
      </c>
      <c r="I18" s="9"/>
      <c r="J18" s="10"/>
    </row>
    <row r="19" spans="1:10" s="11" customFormat="1" ht="36.75" customHeight="1">
      <c r="A19" s="15" t="s">
        <v>100</v>
      </c>
      <c r="B19" s="3">
        <v>80</v>
      </c>
      <c r="C19" s="3">
        <v>70</v>
      </c>
      <c r="D19" s="12">
        <f t="shared" si="2"/>
        <v>1512000</v>
      </c>
      <c r="E19" s="8" t="s">
        <v>4</v>
      </c>
      <c r="F19" s="20"/>
      <c r="G19" s="3"/>
      <c r="H19" s="12"/>
      <c r="I19" s="9"/>
      <c r="J19" s="10" t="s">
        <v>13</v>
      </c>
    </row>
    <row r="20" spans="1:10" s="11" customFormat="1" ht="35.25" customHeight="1">
      <c r="A20" s="15" t="s">
        <v>102</v>
      </c>
      <c r="B20" s="3"/>
      <c r="C20" s="3">
        <v>25</v>
      </c>
      <c r="D20" s="12">
        <f t="shared" si="2"/>
        <v>540000</v>
      </c>
      <c r="E20" s="15" t="s">
        <v>93</v>
      </c>
      <c r="F20" s="32">
        <v>270</v>
      </c>
      <c r="G20" s="3">
        <v>250</v>
      </c>
      <c r="H20" s="12">
        <f>(_XLL.ОКРУГЛТ((G20*$J$2*1.2),100))</f>
        <v>5400000</v>
      </c>
      <c r="I20" s="9"/>
      <c r="J20" s="10"/>
    </row>
    <row r="21" spans="1:10" s="11" customFormat="1" ht="36" customHeight="1">
      <c r="A21" s="15" t="s">
        <v>104</v>
      </c>
      <c r="B21" s="3">
        <v>60</v>
      </c>
      <c r="C21" s="3">
        <v>75</v>
      </c>
      <c r="D21" s="12">
        <f t="shared" si="2"/>
        <v>1620000</v>
      </c>
      <c r="E21" s="15" t="s">
        <v>94</v>
      </c>
      <c r="F21" s="32">
        <v>909</v>
      </c>
      <c r="G21" s="3">
        <v>750</v>
      </c>
      <c r="H21" s="12">
        <f>(_XLL.ОКРУГЛТ((G21*$J$2*1.2),100))</f>
        <v>16200000</v>
      </c>
      <c r="I21" s="9"/>
      <c r="J21" s="10"/>
    </row>
    <row r="22" spans="1:10" s="11" customFormat="1" ht="32.25" customHeight="1">
      <c r="A22" s="15" t="s">
        <v>105</v>
      </c>
      <c r="B22" s="3"/>
      <c r="C22" s="3">
        <v>16</v>
      </c>
      <c r="D22" s="12">
        <f t="shared" si="2"/>
        <v>345600</v>
      </c>
      <c r="E22" s="23" t="s">
        <v>95</v>
      </c>
      <c r="F22" s="32">
        <v>1464</v>
      </c>
      <c r="G22" s="3">
        <v>900</v>
      </c>
      <c r="H22" s="12">
        <f>(_XLL.ОКРУГЛТ((G22*$J$2*1.2),100))</f>
        <v>19440000</v>
      </c>
      <c r="I22" s="9"/>
      <c r="J22" s="10" t="s">
        <v>13</v>
      </c>
    </row>
    <row r="23" spans="1:10" s="11" customFormat="1" ht="32.25" customHeight="1">
      <c r="A23" s="15" t="s">
        <v>106</v>
      </c>
      <c r="B23" s="3"/>
      <c r="C23" s="3">
        <v>24</v>
      </c>
      <c r="D23" s="12">
        <f t="shared" si="2"/>
        <v>518400</v>
      </c>
      <c r="E23" s="8" t="s">
        <v>101</v>
      </c>
      <c r="F23" s="13"/>
      <c r="G23" s="3" t="s">
        <v>13</v>
      </c>
      <c r="H23" s="12"/>
      <c r="I23" s="9"/>
      <c r="J23" s="10"/>
    </row>
    <row r="24" spans="1:10" s="11" customFormat="1" ht="33.75" customHeight="1">
      <c r="A24" s="15" t="s">
        <v>108</v>
      </c>
      <c r="B24" s="3"/>
      <c r="C24" s="3">
        <v>28</v>
      </c>
      <c r="D24" s="12">
        <f t="shared" si="2"/>
        <v>604800</v>
      </c>
      <c r="E24" s="15" t="s">
        <v>103</v>
      </c>
      <c r="F24" s="3">
        <v>520</v>
      </c>
      <c r="G24" s="3">
        <v>550</v>
      </c>
      <c r="H24" s="12">
        <f>(_XLL.ОКРУГЛТ((G24*$J$2*1.2),100))</f>
        <v>11880000</v>
      </c>
      <c r="I24" s="9"/>
      <c r="J24" s="10"/>
    </row>
    <row r="25" spans="1:10" s="11" customFormat="1" ht="59.25" customHeight="1">
      <c r="A25" s="8" t="s">
        <v>110</v>
      </c>
      <c r="B25" s="20"/>
      <c r="C25" s="3"/>
      <c r="D25" s="16"/>
      <c r="E25" s="15" t="s">
        <v>447</v>
      </c>
      <c r="F25" s="3"/>
      <c r="G25" s="3">
        <v>1160</v>
      </c>
      <c r="H25" s="12">
        <f>(_XLL.ОКРУГЛТ((G25*$J$2*1.2),100))</f>
        <v>25056000</v>
      </c>
      <c r="I25" s="9"/>
      <c r="J25" s="10"/>
    </row>
    <row r="26" spans="1:10" s="11" customFormat="1" ht="33" customHeight="1">
      <c r="A26" s="15" t="s">
        <v>372</v>
      </c>
      <c r="B26" s="3">
        <v>300</v>
      </c>
      <c r="C26" s="3">
        <v>140</v>
      </c>
      <c r="D26" s="12">
        <f aca="true" t="shared" si="3" ref="D26:D38">(_XLL.ОКРУГЛТ((C26*$J$2*1.2),100))</f>
        <v>3024000</v>
      </c>
      <c r="E26" s="8" t="s">
        <v>107</v>
      </c>
      <c r="F26" s="3"/>
      <c r="G26" s="3"/>
      <c r="H26" s="12"/>
      <c r="I26" s="9"/>
      <c r="J26" s="10"/>
    </row>
    <row r="27" spans="1:10" s="11" customFormat="1" ht="33" customHeight="1">
      <c r="A27" s="15" t="s">
        <v>405</v>
      </c>
      <c r="B27" s="3">
        <v>370</v>
      </c>
      <c r="C27" s="3">
        <v>220</v>
      </c>
      <c r="D27" s="12">
        <f t="shared" si="3"/>
        <v>4752000</v>
      </c>
      <c r="E27" s="15" t="s">
        <v>109</v>
      </c>
      <c r="F27" s="3">
        <v>270</v>
      </c>
      <c r="G27" s="3">
        <f>F27*1.04</f>
        <v>280.8</v>
      </c>
      <c r="H27" s="12">
        <f aca="true" t="shared" si="4" ref="H27:H38">(_XLL.ОКРУГЛТ((G27*$J$2*1.2),100))</f>
        <v>6065300</v>
      </c>
      <c r="I27" s="9"/>
      <c r="J27" s="10"/>
    </row>
    <row r="28" spans="1:10" s="11" customFormat="1" ht="37.5" customHeight="1">
      <c r="A28" s="15" t="s">
        <v>406</v>
      </c>
      <c r="B28" s="3"/>
      <c r="C28" s="3">
        <v>265</v>
      </c>
      <c r="D28" s="12">
        <f t="shared" si="3"/>
        <v>5724000</v>
      </c>
      <c r="E28" s="23" t="s">
        <v>111</v>
      </c>
      <c r="F28" s="3"/>
      <c r="G28" s="3">
        <v>200</v>
      </c>
      <c r="H28" s="12">
        <f t="shared" si="4"/>
        <v>4320000</v>
      </c>
      <c r="I28" s="9"/>
      <c r="J28" s="10"/>
    </row>
    <row r="29" spans="1:10" s="11" customFormat="1" ht="51.75" customHeight="1">
      <c r="A29" s="15" t="s">
        <v>407</v>
      </c>
      <c r="B29" s="3"/>
      <c r="C29" s="3">
        <v>210</v>
      </c>
      <c r="D29" s="12">
        <f t="shared" si="3"/>
        <v>4536000</v>
      </c>
      <c r="E29" s="15" t="s">
        <v>112</v>
      </c>
      <c r="F29" s="3">
        <v>15</v>
      </c>
      <c r="G29" s="3">
        <f>F29*1.04</f>
        <v>15.600000000000001</v>
      </c>
      <c r="H29" s="12">
        <f t="shared" si="4"/>
        <v>337000</v>
      </c>
      <c r="I29" s="9"/>
      <c r="J29" s="10"/>
    </row>
    <row r="30" spans="1:10" s="11" customFormat="1" ht="33" customHeight="1">
      <c r="A30" s="17" t="s">
        <v>468</v>
      </c>
      <c r="B30" s="3"/>
      <c r="C30" s="3">
        <v>380</v>
      </c>
      <c r="D30" s="12">
        <f t="shared" si="3"/>
        <v>8208000</v>
      </c>
      <c r="E30" s="15" t="s">
        <v>113</v>
      </c>
      <c r="F30" s="3"/>
      <c r="G30" s="3">
        <v>80</v>
      </c>
      <c r="H30" s="12">
        <f t="shared" si="4"/>
        <v>1728000</v>
      </c>
      <c r="I30" s="9"/>
      <c r="J30" s="10"/>
    </row>
    <row r="31" spans="1:10" s="11" customFormat="1" ht="53.25" customHeight="1">
      <c r="A31" s="15" t="s">
        <v>429</v>
      </c>
      <c r="B31" s="3"/>
      <c r="C31" s="3">
        <v>410</v>
      </c>
      <c r="D31" s="12">
        <f t="shared" si="3"/>
        <v>8856000</v>
      </c>
      <c r="E31" s="15" t="s">
        <v>115</v>
      </c>
      <c r="F31" s="3"/>
      <c r="G31" s="3">
        <v>55</v>
      </c>
      <c r="H31" s="12">
        <f t="shared" si="4"/>
        <v>1188000</v>
      </c>
      <c r="I31" s="9"/>
      <c r="J31" s="10"/>
    </row>
    <row r="32" spans="1:10" s="11" customFormat="1" ht="66.75" customHeight="1">
      <c r="A32" s="15" t="s">
        <v>401</v>
      </c>
      <c r="B32" s="3">
        <v>340</v>
      </c>
      <c r="C32" s="3">
        <v>350</v>
      </c>
      <c r="D32" s="12">
        <f t="shared" si="3"/>
        <v>7560000</v>
      </c>
      <c r="E32" s="15" t="s">
        <v>116</v>
      </c>
      <c r="F32" s="3">
        <v>6</v>
      </c>
      <c r="G32" s="3">
        <v>5</v>
      </c>
      <c r="H32" s="12">
        <f t="shared" si="4"/>
        <v>108000</v>
      </c>
      <c r="I32" s="9"/>
      <c r="J32" s="10"/>
    </row>
    <row r="33" spans="1:10" s="11" customFormat="1" ht="50.25" customHeight="1">
      <c r="A33" s="17" t="s">
        <v>114</v>
      </c>
      <c r="B33" s="3"/>
      <c r="C33" s="3">
        <v>155</v>
      </c>
      <c r="D33" s="12">
        <f t="shared" si="3"/>
        <v>3348000</v>
      </c>
      <c r="E33" s="15" t="s">
        <v>117</v>
      </c>
      <c r="F33" s="3">
        <v>6</v>
      </c>
      <c r="G33" s="3">
        <v>5</v>
      </c>
      <c r="H33" s="12">
        <f t="shared" si="4"/>
        <v>108000</v>
      </c>
      <c r="I33" s="9"/>
      <c r="J33" s="10"/>
    </row>
    <row r="34" spans="1:10" s="11" customFormat="1" ht="36" customHeight="1">
      <c r="A34" s="15" t="s">
        <v>470</v>
      </c>
      <c r="B34" s="3"/>
      <c r="C34" s="3">
        <v>230</v>
      </c>
      <c r="D34" s="12">
        <f t="shared" si="3"/>
        <v>4968000</v>
      </c>
      <c r="E34" s="15" t="s">
        <v>118</v>
      </c>
      <c r="F34" s="3">
        <v>6</v>
      </c>
      <c r="G34" s="3">
        <v>5</v>
      </c>
      <c r="H34" s="12">
        <f t="shared" si="4"/>
        <v>108000</v>
      </c>
      <c r="I34" s="9"/>
      <c r="J34" s="10"/>
    </row>
    <row r="35" spans="1:10" s="11" customFormat="1" ht="48.75" customHeight="1">
      <c r="A35" s="17" t="s">
        <v>122</v>
      </c>
      <c r="B35" s="3"/>
      <c r="C35" s="3">
        <v>190</v>
      </c>
      <c r="D35" s="12">
        <f t="shared" si="3"/>
        <v>4104000</v>
      </c>
      <c r="E35" s="15" t="s">
        <v>119</v>
      </c>
      <c r="F35" s="3">
        <v>11</v>
      </c>
      <c r="G35" s="3">
        <v>10</v>
      </c>
      <c r="H35" s="12">
        <f t="shared" si="4"/>
        <v>216000</v>
      </c>
      <c r="I35" s="9"/>
      <c r="J35" s="10"/>
    </row>
    <row r="36" spans="1:10" s="11" customFormat="1" ht="48" customHeight="1">
      <c r="A36" s="17" t="s">
        <v>408</v>
      </c>
      <c r="B36" s="3"/>
      <c r="C36" s="3">
        <v>85</v>
      </c>
      <c r="D36" s="12">
        <f t="shared" si="3"/>
        <v>1836000</v>
      </c>
      <c r="E36" s="15" t="s">
        <v>120</v>
      </c>
      <c r="F36" s="3">
        <v>11</v>
      </c>
      <c r="G36" s="3">
        <v>10</v>
      </c>
      <c r="H36" s="12">
        <f t="shared" si="4"/>
        <v>216000</v>
      </c>
      <c r="I36" s="9"/>
      <c r="J36" s="10"/>
    </row>
    <row r="37" spans="1:10" s="11" customFormat="1" ht="53.25" customHeight="1">
      <c r="A37" s="17" t="s">
        <v>124</v>
      </c>
      <c r="B37" s="3"/>
      <c r="C37" s="3">
        <v>80</v>
      </c>
      <c r="D37" s="12">
        <f t="shared" si="3"/>
        <v>1728000</v>
      </c>
      <c r="E37" s="15" t="s">
        <v>121</v>
      </c>
      <c r="F37" s="3">
        <v>11</v>
      </c>
      <c r="G37" s="3">
        <v>10</v>
      </c>
      <c r="H37" s="12">
        <f t="shared" si="4"/>
        <v>216000</v>
      </c>
      <c r="I37" s="9"/>
      <c r="J37" s="10"/>
    </row>
    <row r="38" spans="1:10" s="11" customFormat="1" ht="54.75" customHeight="1">
      <c r="A38" s="17" t="s">
        <v>409</v>
      </c>
      <c r="B38" s="3"/>
      <c r="C38" s="3">
        <v>130</v>
      </c>
      <c r="D38" s="12">
        <f t="shared" si="3"/>
        <v>2808000</v>
      </c>
      <c r="E38" s="15" t="s">
        <v>123</v>
      </c>
      <c r="F38" s="3">
        <v>11</v>
      </c>
      <c r="G38" s="3">
        <v>10</v>
      </c>
      <c r="H38" s="12">
        <f t="shared" si="4"/>
        <v>216000</v>
      </c>
      <c r="I38" s="9"/>
      <c r="J38" s="10"/>
    </row>
    <row r="39" spans="5:10" s="11" customFormat="1" ht="46.5" customHeight="1">
      <c r="E39" s="27"/>
      <c r="F39" s="27"/>
      <c r="G39" s="27"/>
      <c r="H39" s="27"/>
      <c r="I39" s="9"/>
      <c r="J39" s="10"/>
    </row>
    <row r="40" spans="5:10" s="11" customFormat="1" ht="50.25" customHeight="1">
      <c r="E40" s="27"/>
      <c r="F40" s="27"/>
      <c r="G40" s="27"/>
      <c r="H40" s="27"/>
      <c r="I40" s="9"/>
      <c r="J40" s="10"/>
    </row>
    <row r="41" spans="5:10" s="11" customFormat="1" ht="50.25" customHeight="1">
      <c r="E41" s="27"/>
      <c r="F41" s="27"/>
      <c r="G41" s="27"/>
      <c r="H41" s="27"/>
      <c r="I41" s="9"/>
      <c r="J41" s="10"/>
    </row>
    <row r="42" spans="5:10" s="11" customFormat="1" ht="47.25" customHeight="1">
      <c r="E42" s="27"/>
      <c r="F42" s="27"/>
      <c r="G42" s="27"/>
      <c r="H42" s="27"/>
      <c r="I42" s="9"/>
      <c r="J42" s="10"/>
    </row>
    <row r="43" spans="5:10" s="11" customFormat="1" ht="22.5" customHeight="1">
      <c r="E43" s="27"/>
      <c r="F43" s="27"/>
      <c r="G43" s="27"/>
      <c r="H43" s="27"/>
      <c r="I43" s="18"/>
      <c r="J43" s="10"/>
    </row>
    <row r="44" spans="5:10" s="11" customFormat="1" ht="22.5" customHeight="1">
      <c r="E44" s="27"/>
      <c r="F44" s="27"/>
      <c r="G44" s="27"/>
      <c r="H44" s="27"/>
      <c r="I44" s="18"/>
      <c r="J44" s="10"/>
    </row>
    <row r="45" spans="5:10" s="11" customFormat="1" ht="22.5" customHeight="1">
      <c r="E45" s="27"/>
      <c r="F45" s="27"/>
      <c r="G45" s="27"/>
      <c r="H45" s="27"/>
      <c r="I45" s="18"/>
      <c r="J45" s="10"/>
    </row>
    <row r="46" spans="5:10" s="11" customFormat="1" ht="22.5" customHeight="1">
      <c r="E46" s="27"/>
      <c r="F46" s="27"/>
      <c r="G46" s="27"/>
      <c r="H46" s="27"/>
      <c r="I46" s="18"/>
      <c r="J46" s="10"/>
    </row>
    <row r="47" spans="5:10" s="11" customFormat="1" ht="15.75">
      <c r="E47" s="27"/>
      <c r="F47" s="27"/>
      <c r="G47" s="27"/>
      <c r="H47" s="27"/>
      <c r="I47" s="18"/>
      <c r="J47" s="10"/>
    </row>
    <row r="48" spans="5:10" s="11" customFormat="1" ht="15.75">
      <c r="E48" s="27"/>
      <c r="F48" s="27"/>
      <c r="G48" s="27"/>
      <c r="H48" s="27"/>
      <c r="I48" s="18"/>
      <c r="J48" s="10"/>
    </row>
    <row r="49" spans="5:10" s="11" customFormat="1" ht="15.75">
      <c r="E49" s="27"/>
      <c r="F49" s="27"/>
      <c r="G49" s="27"/>
      <c r="H49" s="27"/>
      <c r="I49" s="18"/>
      <c r="J49" s="10"/>
    </row>
    <row r="50" spans="5:10" s="11" customFormat="1" ht="105.75" customHeight="1">
      <c r="E50" s="27"/>
      <c r="F50" s="27"/>
      <c r="G50" s="27"/>
      <c r="H50" s="27"/>
      <c r="I50" s="18"/>
      <c r="J50" s="10"/>
    </row>
    <row r="51" spans="5:10" s="11" customFormat="1" ht="90.75" customHeight="1">
      <c r="E51" s="27"/>
      <c r="F51" s="27"/>
      <c r="G51" s="27"/>
      <c r="H51" s="27"/>
      <c r="I51" s="18"/>
      <c r="J51" s="19"/>
    </row>
    <row r="52" spans="5:10" s="11" customFormat="1" ht="49.5" customHeight="1">
      <c r="E52" s="27"/>
      <c r="F52" s="27"/>
      <c r="G52" s="27"/>
      <c r="H52" s="27"/>
      <c r="I52" s="18"/>
      <c r="J52" s="19"/>
    </row>
    <row r="53" spans="5:10" s="11" customFormat="1" ht="82.5" customHeight="1">
      <c r="E53" s="27"/>
      <c r="F53" s="27"/>
      <c r="G53" s="27"/>
      <c r="H53" s="27"/>
      <c r="I53" s="9"/>
      <c r="J53" s="19"/>
    </row>
    <row r="54" spans="5:10" s="11" customFormat="1" ht="36" customHeight="1">
      <c r="E54" s="27"/>
      <c r="F54" s="27"/>
      <c r="G54" s="27"/>
      <c r="H54" s="27"/>
      <c r="I54" s="9"/>
      <c r="J54" s="19"/>
    </row>
    <row r="55" spans="5:10" s="11" customFormat="1" ht="79.5" customHeight="1">
      <c r="E55" s="27"/>
      <c r="F55" s="27"/>
      <c r="G55" s="27"/>
      <c r="H55" s="27"/>
      <c r="I55" s="9"/>
      <c r="J55" s="19"/>
    </row>
    <row r="56" spans="1:10" s="11" customFormat="1" ht="82.5" customHeight="1">
      <c r="A56" s="27"/>
      <c r="B56" s="27"/>
      <c r="C56" s="27"/>
      <c r="D56" s="27"/>
      <c r="E56" s="27"/>
      <c r="F56" s="27"/>
      <c r="G56" s="27"/>
      <c r="H56" s="27"/>
      <c r="I56" s="9"/>
      <c r="J56" s="19"/>
    </row>
    <row r="57" spans="1:10" s="11" customFormat="1" ht="90" customHeight="1">
      <c r="A57" s="27"/>
      <c r="B57" s="27"/>
      <c r="C57" s="27"/>
      <c r="D57" s="27"/>
      <c r="E57" s="27"/>
      <c r="F57" s="27"/>
      <c r="G57" s="27"/>
      <c r="H57" s="27"/>
      <c r="I57" s="9"/>
      <c r="J57" s="19"/>
    </row>
    <row r="58" spans="1:10" s="11" customFormat="1" ht="44.25" customHeight="1">
      <c r="A58" s="27"/>
      <c r="B58" s="27"/>
      <c r="C58" s="27"/>
      <c r="D58" s="27"/>
      <c r="E58" s="27"/>
      <c r="F58" s="27"/>
      <c r="G58" s="27"/>
      <c r="H58" s="27"/>
      <c r="I58" s="18"/>
      <c r="J58" s="19"/>
    </row>
    <row r="59" spans="1:10" s="11" customFormat="1" ht="15.75">
      <c r="A59" s="27"/>
      <c r="B59" s="27"/>
      <c r="C59" s="27"/>
      <c r="D59" s="27"/>
      <c r="E59" s="27"/>
      <c r="F59" s="27"/>
      <c r="G59" s="27"/>
      <c r="H59" s="27"/>
      <c r="I59" s="18"/>
      <c r="J59" s="19"/>
    </row>
    <row r="60" spans="1:10" s="11" customFormat="1" ht="33" customHeight="1">
      <c r="A60" s="27"/>
      <c r="B60" s="27"/>
      <c r="C60" s="27"/>
      <c r="D60" s="27"/>
      <c r="E60" s="27"/>
      <c r="F60" s="27"/>
      <c r="G60" s="27"/>
      <c r="H60" s="27"/>
      <c r="I60" s="18"/>
      <c r="J60" s="19"/>
    </row>
    <row r="61" spans="1:8" s="11" customFormat="1" ht="15">
      <c r="A61" s="27"/>
      <c r="B61" s="27"/>
      <c r="C61" s="27"/>
      <c r="D61" s="27"/>
      <c r="E61" s="27"/>
      <c r="F61" s="27"/>
      <c r="G61" s="27"/>
      <c r="H61" s="27"/>
    </row>
    <row r="62" spans="1:8" s="21" customFormat="1" ht="39" customHeight="1">
      <c r="A62" s="27"/>
      <c r="B62" s="27"/>
      <c r="C62" s="27"/>
      <c r="D62" s="27"/>
      <c r="E62" s="27"/>
      <c r="F62" s="27"/>
      <c r="G62" s="27"/>
      <c r="H62" s="27"/>
    </row>
    <row r="63" spans="1:8" s="21" customFormat="1" ht="65.25" customHeight="1">
      <c r="A63" s="27"/>
      <c r="B63" s="27"/>
      <c r="C63" s="27"/>
      <c r="D63" s="27"/>
      <c r="E63" s="18"/>
      <c r="F63" s="19"/>
      <c r="G63" s="11"/>
      <c r="H63" s="11"/>
    </row>
    <row r="64" spans="1:6" s="21" customFormat="1" ht="51" customHeight="1">
      <c r="A64" s="27"/>
      <c r="B64" s="27"/>
      <c r="C64" s="27"/>
      <c r="D64" s="27"/>
      <c r="E64" s="18"/>
      <c r="F64" s="19"/>
    </row>
    <row r="65" spans="1:6" s="21" customFormat="1" ht="39.75" customHeight="1">
      <c r="A65" s="27"/>
      <c r="B65" s="27"/>
      <c r="C65" s="27"/>
      <c r="D65" s="27"/>
      <c r="E65" s="18"/>
      <c r="F65" s="19"/>
    </row>
    <row r="66" spans="1:6" s="21" customFormat="1" ht="52.5" customHeight="1">
      <c r="A66" s="27"/>
      <c r="B66" s="27"/>
      <c r="C66" s="27"/>
      <c r="D66" s="27"/>
      <c r="E66" s="18"/>
      <c r="F66" s="19"/>
    </row>
    <row r="67" spans="1:6" s="21" customFormat="1" ht="15.75">
      <c r="A67" s="27"/>
      <c r="B67" s="27"/>
      <c r="C67" s="27"/>
      <c r="D67" s="27"/>
      <c r="E67" s="18"/>
      <c r="F67" s="19"/>
    </row>
    <row r="68" spans="1:6" s="21" customFormat="1" ht="15.75">
      <c r="A68" s="27"/>
      <c r="B68" s="27"/>
      <c r="C68" s="27"/>
      <c r="D68" s="27"/>
      <c r="E68" s="18"/>
      <c r="F68" s="19"/>
    </row>
    <row r="69" spans="1:6" s="21" customFormat="1" ht="30" customHeight="1">
      <c r="A69" s="27"/>
      <c r="B69" s="27"/>
      <c r="C69" s="27"/>
      <c r="D69" s="27"/>
      <c r="E69" s="18"/>
      <c r="F69" s="19"/>
    </row>
    <row r="70" spans="1:6" s="21" customFormat="1" ht="33.75" customHeight="1">
      <c r="A70" s="27"/>
      <c r="B70" s="27"/>
      <c r="C70" s="27"/>
      <c r="D70" s="27"/>
      <c r="E70" s="18"/>
      <c r="F70" s="19"/>
    </row>
    <row r="71" spans="1:6" s="21" customFormat="1" ht="75" customHeight="1">
      <c r="A71" s="27"/>
      <c r="B71" s="27"/>
      <c r="C71" s="27"/>
      <c r="D71" s="27"/>
      <c r="E71" s="18"/>
      <c r="F71" s="19"/>
    </row>
    <row r="72" spans="1:6" s="21" customFormat="1" ht="15.75">
      <c r="A72" s="27"/>
      <c r="B72" s="27"/>
      <c r="C72" s="27"/>
      <c r="D72" s="27"/>
      <c r="E72" s="18"/>
      <c r="F72" s="19"/>
    </row>
    <row r="73" spans="1:6" s="21" customFormat="1" ht="15.75">
      <c r="A73" s="27"/>
      <c r="B73" s="27"/>
      <c r="C73" s="27"/>
      <c r="D73" s="27"/>
      <c r="E73" s="18"/>
      <c r="F73" s="19"/>
    </row>
    <row r="74" spans="1:5" s="21" customFormat="1" ht="15">
      <c r="A74" s="27"/>
      <c r="B74" s="27"/>
      <c r="C74" s="27"/>
      <c r="D74" s="27"/>
      <c r="E74" s="18"/>
    </row>
    <row r="75" spans="1:6" s="21" customFormat="1" ht="35.25" customHeight="1">
      <c r="A75" s="27"/>
      <c r="B75" s="27"/>
      <c r="C75" s="27"/>
      <c r="D75" s="27"/>
      <c r="E75" s="18"/>
      <c r="F75" s="19"/>
    </row>
    <row r="76" spans="1:6" s="21" customFormat="1" ht="30.75" customHeight="1">
      <c r="A76" s="27"/>
      <c r="B76" s="27"/>
      <c r="C76" s="27"/>
      <c r="D76" s="27"/>
      <c r="E76" s="9"/>
      <c r="F76" s="19"/>
    </row>
    <row r="77" spans="1:6" s="21" customFormat="1" ht="15.75">
      <c r="A77" s="27"/>
      <c r="B77" s="27"/>
      <c r="C77" s="27"/>
      <c r="D77" s="27"/>
      <c r="E77" s="9"/>
      <c r="F77" s="19"/>
    </row>
    <row r="78" spans="1:6" s="21" customFormat="1" ht="37.5" customHeight="1">
      <c r="A78" s="27"/>
      <c r="B78" s="27"/>
      <c r="C78" s="27"/>
      <c r="D78" s="27"/>
      <c r="E78" s="9"/>
      <c r="F78" s="19"/>
    </row>
    <row r="79" spans="1:6" s="21" customFormat="1" ht="15.75">
      <c r="A79" s="25"/>
      <c r="B79" s="26"/>
      <c r="C79" s="26"/>
      <c r="D79" s="27"/>
      <c r="E79" s="18"/>
      <c r="F79" s="19"/>
    </row>
    <row r="80" spans="1:6" s="21" customFormat="1" ht="41.25" customHeight="1">
      <c r="A80" s="25"/>
      <c r="B80" s="26"/>
      <c r="C80" s="26"/>
      <c r="D80" s="27"/>
      <c r="E80" s="18"/>
      <c r="F80" s="19"/>
    </row>
    <row r="81" spans="1:6" s="21" customFormat="1" ht="39.75" customHeight="1">
      <c r="A81" s="25"/>
      <c r="B81" s="26"/>
      <c r="C81" s="26"/>
      <c r="D81" s="27"/>
      <c r="E81" s="18"/>
      <c r="F81" s="19"/>
    </row>
    <row r="82" spans="1:6" s="21" customFormat="1" ht="31.5" customHeight="1">
      <c r="A82" s="25"/>
      <c r="B82" s="26"/>
      <c r="C82" s="26"/>
      <c r="D82" s="27"/>
      <c r="E82" s="18"/>
      <c r="F82" s="19"/>
    </row>
    <row r="83" spans="1:6" s="21" customFormat="1" ht="15.75">
      <c r="A83" s="25"/>
      <c r="B83" s="26"/>
      <c r="C83" s="26"/>
      <c r="D83" s="27"/>
      <c r="E83" s="18"/>
      <c r="F83" s="19"/>
    </row>
    <row r="84" spans="1:10" s="21" customFormat="1" ht="15.75">
      <c r="A84" s="25"/>
      <c r="B84" s="26"/>
      <c r="C84" s="26"/>
      <c r="D84" s="27"/>
      <c r="E84" s="18"/>
      <c r="F84" s="19"/>
      <c r="I84" s="18"/>
      <c r="J84" s="19"/>
    </row>
    <row r="85" spans="1:10" s="21" customFormat="1" ht="82.5" customHeight="1">
      <c r="A85" s="25"/>
      <c r="B85" s="26"/>
      <c r="C85" s="26"/>
      <c r="D85" s="27"/>
      <c r="E85" s="18"/>
      <c r="F85" s="19"/>
      <c r="I85" s="18"/>
      <c r="J85" s="19"/>
    </row>
    <row r="86" spans="1:10" s="21" customFormat="1" ht="81.75" customHeight="1">
      <c r="A86" s="25"/>
      <c r="B86" s="26"/>
      <c r="C86" s="26"/>
      <c r="D86" s="27"/>
      <c r="E86" s="27"/>
      <c r="F86" s="27"/>
      <c r="G86" s="27"/>
      <c r="H86" s="27"/>
      <c r="I86" s="18"/>
      <c r="J86" s="19"/>
    </row>
    <row r="87" spans="1:10" s="21" customFormat="1" ht="15.75">
      <c r="A87" s="25"/>
      <c r="B87" s="26"/>
      <c r="C87" s="26"/>
      <c r="D87" s="27"/>
      <c r="E87" s="27"/>
      <c r="F87" s="27"/>
      <c r="G87" s="27"/>
      <c r="H87" s="27"/>
      <c r="I87" s="18"/>
      <c r="J87" s="19"/>
    </row>
    <row r="88" spans="1:10" s="21" customFormat="1" ht="15.75">
      <c r="A88" s="25"/>
      <c r="B88" s="26"/>
      <c r="C88" s="26"/>
      <c r="D88" s="27"/>
      <c r="E88" s="27"/>
      <c r="F88" s="27"/>
      <c r="G88" s="27"/>
      <c r="H88" s="27"/>
      <c r="I88" s="18"/>
      <c r="J88" s="19"/>
    </row>
    <row r="89" spans="1:10" s="21" customFormat="1" ht="34.5" customHeight="1">
      <c r="A89" s="25"/>
      <c r="B89" s="26"/>
      <c r="C89" s="26"/>
      <c r="D89" s="27"/>
      <c r="E89" s="27"/>
      <c r="F89" s="27"/>
      <c r="G89" s="27"/>
      <c r="H89" s="27"/>
      <c r="I89" s="18"/>
      <c r="J89" s="19"/>
    </row>
    <row r="90" spans="1:10" s="21" customFormat="1" ht="30" customHeight="1">
      <c r="A90" s="25"/>
      <c r="B90" s="26"/>
      <c r="C90" s="26"/>
      <c r="D90" s="27"/>
      <c r="E90" s="27"/>
      <c r="F90" s="27"/>
      <c r="G90" s="27"/>
      <c r="H90" s="27"/>
      <c r="I90" s="18"/>
      <c r="J90" s="19"/>
    </row>
    <row r="91" spans="1:10" s="21" customFormat="1" ht="35.25" customHeight="1">
      <c r="A91" s="25"/>
      <c r="B91" s="26"/>
      <c r="C91" s="26"/>
      <c r="D91" s="27"/>
      <c r="E91" s="27"/>
      <c r="F91" s="27"/>
      <c r="G91" s="27"/>
      <c r="H91" s="27"/>
      <c r="I91" s="18"/>
      <c r="J91" s="19"/>
    </row>
    <row r="92" spans="1:10" s="21" customFormat="1" ht="15.75">
      <c r="A92" s="25"/>
      <c r="B92" s="26"/>
      <c r="C92" s="26"/>
      <c r="D92" s="27"/>
      <c r="E92" s="27"/>
      <c r="F92" s="27"/>
      <c r="G92" s="27"/>
      <c r="H92" s="27"/>
      <c r="I92" s="18"/>
      <c r="J92" s="19"/>
    </row>
    <row r="93" spans="1:10" s="21" customFormat="1" ht="15.75">
      <c r="A93" s="25"/>
      <c r="B93" s="26"/>
      <c r="C93" s="26"/>
      <c r="D93" s="27"/>
      <c r="E93" s="27"/>
      <c r="F93" s="27"/>
      <c r="G93" s="27"/>
      <c r="H93" s="27"/>
      <c r="I93" s="18"/>
      <c r="J93" s="19"/>
    </row>
    <row r="94" spans="1:10" s="21" customFormat="1" ht="35.25" customHeight="1">
      <c r="A94" s="25"/>
      <c r="B94" s="26"/>
      <c r="C94" s="26"/>
      <c r="D94" s="27"/>
      <c r="E94" s="27"/>
      <c r="F94" s="27"/>
      <c r="G94" s="27"/>
      <c r="H94" s="27"/>
      <c r="I94" s="18"/>
      <c r="J94" s="19"/>
    </row>
    <row r="95" spans="1:10" s="21" customFormat="1" ht="47.25" customHeight="1">
      <c r="A95" s="25"/>
      <c r="B95" s="26"/>
      <c r="C95" s="26"/>
      <c r="D95" s="27"/>
      <c r="E95" s="27"/>
      <c r="F95" s="27"/>
      <c r="G95" s="27"/>
      <c r="H95" s="27"/>
      <c r="I95" s="18"/>
      <c r="J95" s="19"/>
    </row>
    <row r="96" spans="1:10" s="21" customFormat="1" ht="33" customHeight="1">
      <c r="A96" s="25"/>
      <c r="B96" s="26"/>
      <c r="C96" s="26"/>
      <c r="D96" s="27"/>
      <c r="E96" s="27"/>
      <c r="F96" s="27"/>
      <c r="G96" s="27"/>
      <c r="H96" s="27"/>
      <c r="I96" s="18"/>
      <c r="J96" s="19"/>
    </row>
    <row r="97" spans="1:10" s="21" customFormat="1" ht="33.75" customHeight="1">
      <c r="A97" s="25"/>
      <c r="B97" s="26"/>
      <c r="C97" s="26"/>
      <c r="D97" s="27"/>
      <c r="E97" s="27"/>
      <c r="F97" s="27"/>
      <c r="G97" s="27"/>
      <c r="H97" s="27"/>
      <c r="I97" s="18"/>
      <c r="J97" s="19"/>
    </row>
    <row r="98" spans="1:10" s="21" customFormat="1" ht="32.25" customHeight="1">
      <c r="A98" s="25"/>
      <c r="B98" s="26"/>
      <c r="C98" s="26"/>
      <c r="D98" s="27"/>
      <c r="E98" s="27"/>
      <c r="F98" s="27"/>
      <c r="G98" s="27"/>
      <c r="H98" s="27"/>
      <c r="I98" s="18"/>
      <c r="J98" s="19"/>
    </row>
    <row r="99" spans="1:10" s="21" customFormat="1" ht="28.5" customHeight="1">
      <c r="A99" s="25"/>
      <c r="B99" s="26"/>
      <c r="C99" s="26"/>
      <c r="D99" s="27"/>
      <c r="E99" s="27"/>
      <c r="F99" s="27"/>
      <c r="G99" s="27"/>
      <c r="H99" s="27"/>
      <c r="I99" s="18"/>
      <c r="J99" s="19"/>
    </row>
    <row r="100" spans="1:10" s="21" customFormat="1" ht="39" customHeight="1">
      <c r="A100" s="25"/>
      <c r="B100" s="26"/>
      <c r="C100" s="26"/>
      <c r="D100" s="27"/>
      <c r="E100" s="27"/>
      <c r="F100" s="27"/>
      <c r="G100" s="27"/>
      <c r="H100" s="27"/>
      <c r="I100" s="18"/>
      <c r="J100" s="19"/>
    </row>
    <row r="101" spans="1:10" s="21" customFormat="1" ht="33.75" customHeight="1">
      <c r="A101" s="25"/>
      <c r="B101" s="26"/>
      <c r="C101" s="26"/>
      <c r="D101" s="27"/>
      <c r="E101" s="27"/>
      <c r="F101" s="27"/>
      <c r="G101" s="27"/>
      <c r="H101" s="27"/>
      <c r="I101" s="28"/>
      <c r="J101" s="19"/>
    </row>
    <row r="102" spans="1:10" s="21" customFormat="1" ht="30" customHeight="1">
      <c r="A102" s="25"/>
      <c r="B102" s="26"/>
      <c r="C102" s="26"/>
      <c r="D102" s="27"/>
      <c r="E102" s="27"/>
      <c r="F102" s="27"/>
      <c r="G102" s="27"/>
      <c r="H102" s="27"/>
      <c r="I102" s="28"/>
      <c r="J102" s="19"/>
    </row>
    <row r="103" spans="1:10" s="21" customFormat="1" ht="32.25" customHeight="1">
      <c r="A103" s="25"/>
      <c r="B103" s="26"/>
      <c r="C103" s="26"/>
      <c r="D103" s="27"/>
      <c r="E103" s="27"/>
      <c r="F103" s="27"/>
      <c r="G103" s="27"/>
      <c r="H103" s="27"/>
      <c r="I103" s="28"/>
      <c r="J103" s="19"/>
    </row>
    <row r="104" spans="1:10" s="21" customFormat="1" ht="33" customHeight="1">
      <c r="A104" s="25"/>
      <c r="B104" s="26"/>
      <c r="C104" s="26"/>
      <c r="D104" s="27"/>
      <c r="E104" s="27"/>
      <c r="F104" s="27"/>
      <c r="G104" s="27"/>
      <c r="H104" s="27"/>
      <c r="I104" s="28"/>
      <c r="J104" s="19"/>
    </row>
    <row r="105" spans="1:10" s="21" customFormat="1" ht="30" customHeight="1">
      <c r="A105" s="25"/>
      <c r="B105" s="26"/>
      <c r="C105" s="26"/>
      <c r="D105" s="27"/>
      <c r="E105" s="27"/>
      <c r="F105" s="27"/>
      <c r="G105" s="27"/>
      <c r="H105" s="27"/>
      <c r="I105" s="28"/>
      <c r="J105" s="19"/>
    </row>
    <row r="106" spans="1:10" s="21" customFormat="1" ht="32.25" customHeight="1">
      <c r="A106" s="25"/>
      <c r="B106" s="26"/>
      <c r="C106" s="26"/>
      <c r="D106" s="27"/>
      <c r="E106" s="27"/>
      <c r="F106" s="27"/>
      <c r="G106" s="27"/>
      <c r="H106" s="27"/>
      <c r="I106" s="28"/>
      <c r="J106" s="19"/>
    </row>
    <row r="107" spans="1:10" s="21" customFormat="1" ht="30.75" customHeight="1">
      <c r="A107" s="25"/>
      <c r="B107" s="26"/>
      <c r="C107" s="26"/>
      <c r="D107" s="27"/>
      <c r="E107" s="27"/>
      <c r="F107" s="27"/>
      <c r="G107" s="27"/>
      <c r="H107" s="27"/>
      <c r="I107" s="28"/>
      <c r="J107" s="19"/>
    </row>
    <row r="108" spans="1:10" s="21" customFormat="1" ht="30.75" customHeight="1">
      <c r="A108" s="25"/>
      <c r="B108" s="26"/>
      <c r="C108" s="26"/>
      <c r="D108" s="27"/>
      <c r="E108" s="27"/>
      <c r="F108" s="27"/>
      <c r="G108" s="27"/>
      <c r="H108" s="27"/>
      <c r="I108" s="28"/>
      <c r="J108" s="19"/>
    </row>
    <row r="109" spans="1:10" s="21" customFormat="1" ht="35.25" customHeight="1">
      <c r="A109" s="25"/>
      <c r="B109" s="26"/>
      <c r="C109" s="26"/>
      <c r="D109" s="27"/>
      <c r="E109" s="27"/>
      <c r="F109" s="27"/>
      <c r="G109" s="27"/>
      <c r="H109" s="27"/>
      <c r="I109" s="28"/>
      <c r="J109" s="19"/>
    </row>
    <row r="110" spans="1:10" s="21" customFormat="1" ht="46.5" customHeight="1">
      <c r="A110" s="25"/>
      <c r="B110" s="26"/>
      <c r="C110" s="26"/>
      <c r="D110" s="27"/>
      <c r="E110" s="27"/>
      <c r="F110" s="27"/>
      <c r="G110" s="27"/>
      <c r="H110" s="27"/>
      <c r="I110" s="29"/>
      <c r="J110" s="19"/>
    </row>
    <row r="111" spans="1:10" s="21" customFormat="1" ht="36" customHeight="1">
      <c r="A111" s="25"/>
      <c r="B111" s="26"/>
      <c r="C111" s="26"/>
      <c r="D111" s="27"/>
      <c r="E111" s="27"/>
      <c r="F111" s="27"/>
      <c r="G111" s="27"/>
      <c r="H111" s="27"/>
      <c r="I111" s="29"/>
      <c r="J111" s="19"/>
    </row>
    <row r="112" spans="1:10" s="21" customFormat="1" ht="52.5" customHeight="1">
      <c r="A112" s="25"/>
      <c r="B112" s="26"/>
      <c r="C112" s="26"/>
      <c r="D112" s="27"/>
      <c r="E112" s="27"/>
      <c r="F112" s="27"/>
      <c r="G112" s="27"/>
      <c r="H112" s="27"/>
      <c r="I112" s="28"/>
      <c r="J112" s="19"/>
    </row>
    <row r="113" spans="1:10" s="21" customFormat="1" ht="39" customHeight="1">
      <c r="A113" s="25"/>
      <c r="B113" s="26"/>
      <c r="C113" s="26"/>
      <c r="D113" s="27"/>
      <c r="E113" s="27"/>
      <c r="F113" s="27"/>
      <c r="G113" s="27"/>
      <c r="H113" s="27"/>
      <c r="I113" s="28"/>
      <c r="J113" s="19"/>
    </row>
    <row r="114" spans="1:10" s="21" customFormat="1" ht="39.75" customHeight="1">
      <c r="A114" s="25"/>
      <c r="B114" s="26"/>
      <c r="C114" s="26"/>
      <c r="D114" s="27"/>
      <c r="E114" s="27"/>
      <c r="F114" s="27"/>
      <c r="G114" s="27"/>
      <c r="H114" s="27"/>
      <c r="I114" s="28"/>
      <c r="J114" s="19"/>
    </row>
    <row r="115" spans="1:10" s="21" customFormat="1" ht="39" customHeight="1">
      <c r="A115" s="25"/>
      <c r="B115" s="26"/>
      <c r="C115" s="26"/>
      <c r="D115" s="27"/>
      <c r="E115" s="27"/>
      <c r="F115" s="27"/>
      <c r="G115" s="27"/>
      <c r="H115" s="27"/>
      <c r="I115" s="28"/>
      <c r="J115" s="19"/>
    </row>
    <row r="116" spans="1:10" s="21" customFormat="1" ht="30.75" customHeight="1">
      <c r="A116" s="25"/>
      <c r="B116" s="26"/>
      <c r="C116" s="26"/>
      <c r="D116" s="27"/>
      <c r="E116" s="27"/>
      <c r="F116" s="27"/>
      <c r="G116" s="27"/>
      <c r="H116" s="27"/>
      <c r="I116" s="29"/>
      <c r="J116" s="19"/>
    </row>
    <row r="117" spans="1:10" s="21" customFormat="1" ht="48.75" customHeight="1">
      <c r="A117" s="25"/>
      <c r="B117" s="26"/>
      <c r="C117" s="26"/>
      <c r="D117" s="27"/>
      <c r="E117" s="27"/>
      <c r="F117" s="27"/>
      <c r="G117" s="27"/>
      <c r="H117" s="27"/>
      <c r="I117" s="29"/>
      <c r="J117" s="19"/>
    </row>
    <row r="118" spans="1:10" s="21" customFormat="1" ht="39.75" customHeight="1">
      <c r="A118" s="25"/>
      <c r="B118" s="26"/>
      <c r="C118" s="26"/>
      <c r="D118" s="27"/>
      <c r="E118" s="27"/>
      <c r="F118" s="27"/>
      <c r="G118" s="27"/>
      <c r="H118" s="27"/>
      <c r="I118" s="29"/>
      <c r="J118" s="19"/>
    </row>
    <row r="119" spans="1:10" s="21" customFormat="1" ht="48" customHeight="1">
      <c r="A119" s="25"/>
      <c r="B119" s="26"/>
      <c r="C119" s="26"/>
      <c r="D119" s="27"/>
      <c r="E119" s="27"/>
      <c r="F119" s="27"/>
      <c r="G119" s="27"/>
      <c r="H119" s="27"/>
      <c r="I119" s="29"/>
      <c r="J119" s="30"/>
    </row>
    <row r="120" spans="1:10" s="21" customFormat="1" ht="48" customHeight="1">
      <c r="A120" s="25"/>
      <c r="B120" s="26"/>
      <c r="C120" s="26"/>
      <c r="D120" s="27"/>
      <c r="E120" s="27"/>
      <c r="F120" s="27"/>
      <c r="G120" s="27"/>
      <c r="H120" s="27"/>
      <c r="I120" s="29"/>
      <c r="J120" s="30"/>
    </row>
    <row r="121" spans="1:10" s="21" customFormat="1" ht="49.5" customHeight="1">
      <c r="A121" s="25"/>
      <c r="B121" s="26"/>
      <c r="C121" s="26"/>
      <c r="D121" s="27"/>
      <c r="E121" s="27"/>
      <c r="F121" s="27"/>
      <c r="G121" s="27"/>
      <c r="H121" s="27"/>
      <c r="I121" s="29"/>
      <c r="J121" s="29"/>
    </row>
    <row r="122" spans="1:10" s="21" customFormat="1" ht="34.5" customHeight="1">
      <c r="A122" s="25"/>
      <c r="B122" s="26"/>
      <c r="C122" s="26"/>
      <c r="D122" s="27"/>
      <c r="E122" s="27"/>
      <c r="F122" s="27"/>
      <c r="G122" s="27"/>
      <c r="H122" s="27"/>
      <c r="I122" s="30"/>
      <c r="J122" s="29"/>
    </row>
    <row r="123" spans="1:10" s="21" customFormat="1" ht="49.5" customHeight="1">
      <c r="A123" s="25"/>
      <c r="B123" s="26"/>
      <c r="C123" s="26"/>
      <c r="D123" s="27"/>
      <c r="E123" s="27"/>
      <c r="F123" s="27"/>
      <c r="G123" s="27"/>
      <c r="H123" s="27"/>
      <c r="I123" s="29"/>
      <c r="J123" s="29"/>
    </row>
    <row r="124" spans="1:10" s="21" customFormat="1" ht="51" customHeight="1">
      <c r="A124" s="25"/>
      <c r="B124" s="26"/>
      <c r="C124" s="26"/>
      <c r="D124" s="27"/>
      <c r="E124" s="27"/>
      <c r="F124" s="27"/>
      <c r="G124" s="27"/>
      <c r="H124" s="27"/>
      <c r="I124" s="30"/>
      <c r="J124" s="29"/>
    </row>
    <row r="125" spans="1:10" s="21" customFormat="1" ht="34.5" customHeight="1">
      <c r="A125" s="25"/>
      <c r="B125" s="26"/>
      <c r="C125" s="26"/>
      <c r="D125" s="27"/>
      <c r="E125" s="27"/>
      <c r="F125" s="27"/>
      <c r="G125" s="27"/>
      <c r="H125" s="27"/>
      <c r="I125" s="30"/>
      <c r="J125" s="30"/>
    </row>
    <row r="126" spans="1:10" s="21" customFormat="1" ht="82.5" customHeight="1">
      <c r="A126" s="25"/>
      <c r="B126" s="26"/>
      <c r="C126" s="26"/>
      <c r="D126" s="27"/>
      <c r="E126" s="27"/>
      <c r="F126" s="27"/>
      <c r="G126" s="27"/>
      <c r="H126" s="27"/>
      <c r="I126" s="29"/>
      <c r="J126" s="30"/>
    </row>
    <row r="127" spans="1:10" s="21" customFormat="1" ht="37.5" customHeight="1">
      <c r="A127" s="25"/>
      <c r="B127" s="26"/>
      <c r="C127" s="26"/>
      <c r="D127" s="27"/>
      <c r="E127" s="27"/>
      <c r="F127" s="27"/>
      <c r="G127" s="27"/>
      <c r="H127" s="27"/>
      <c r="I127" s="29"/>
      <c r="J127" s="30"/>
    </row>
    <row r="128" spans="1:10" s="21" customFormat="1" ht="48" customHeight="1">
      <c r="A128" s="25"/>
      <c r="B128" s="26"/>
      <c r="C128" s="26"/>
      <c r="D128" s="27"/>
      <c r="E128" s="27"/>
      <c r="F128" s="27"/>
      <c r="G128" s="27"/>
      <c r="H128" s="27"/>
      <c r="I128" s="29"/>
      <c r="J128" s="30"/>
    </row>
    <row r="129" spans="1:10" s="21" customFormat="1" ht="49.5" customHeight="1">
      <c r="A129" s="25"/>
      <c r="B129" s="26"/>
      <c r="C129" s="26"/>
      <c r="D129" s="27"/>
      <c r="E129" s="27"/>
      <c r="F129" s="27"/>
      <c r="G129" s="27"/>
      <c r="H129" s="27"/>
      <c r="I129" s="30"/>
      <c r="J129" s="30"/>
    </row>
    <row r="130" spans="1:9" s="30" customFormat="1" ht="36.75" customHeight="1">
      <c r="A130" s="25"/>
      <c r="B130" s="26"/>
      <c r="C130" s="26"/>
      <c r="D130" s="27"/>
      <c r="E130" s="27"/>
      <c r="F130" s="27"/>
      <c r="G130" s="27"/>
      <c r="H130" s="27"/>
      <c r="I130" s="28"/>
    </row>
    <row r="131" spans="1:9" s="30" customFormat="1" ht="15.75">
      <c r="A131" s="25"/>
      <c r="B131" s="26"/>
      <c r="C131" s="26"/>
      <c r="D131" s="27"/>
      <c r="E131" s="27"/>
      <c r="F131" s="27"/>
      <c r="G131" s="27"/>
      <c r="H131" s="27"/>
      <c r="I131" s="28"/>
    </row>
    <row r="132" spans="1:9" s="30" customFormat="1" ht="15.75">
      <c r="A132" s="25"/>
      <c r="B132" s="26"/>
      <c r="C132" s="26"/>
      <c r="D132" s="27"/>
      <c r="E132" s="27"/>
      <c r="F132" s="27"/>
      <c r="G132" s="27"/>
      <c r="H132" s="27"/>
      <c r="I132" s="28"/>
    </row>
    <row r="133" spans="1:9" s="30" customFormat="1" ht="30" customHeight="1">
      <c r="A133" s="25"/>
      <c r="B133" s="26"/>
      <c r="C133" s="26"/>
      <c r="D133" s="27"/>
      <c r="E133" s="27"/>
      <c r="F133" s="27"/>
      <c r="G133" s="27"/>
      <c r="H133" s="27"/>
      <c r="I133" s="28"/>
    </row>
    <row r="134" spans="1:9" s="30" customFormat="1" ht="31.5" customHeight="1">
      <c r="A134" s="25"/>
      <c r="B134" s="26"/>
      <c r="C134" s="26"/>
      <c r="D134" s="27"/>
      <c r="E134" s="27"/>
      <c r="F134" s="27"/>
      <c r="G134" s="27"/>
      <c r="H134" s="27"/>
      <c r="I134" s="28"/>
    </row>
    <row r="135" spans="1:9" s="30" customFormat="1" ht="29.25" customHeight="1">
      <c r="A135" s="25"/>
      <c r="B135" s="26"/>
      <c r="C135" s="26"/>
      <c r="D135" s="27"/>
      <c r="E135" s="27"/>
      <c r="F135" s="27"/>
      <c r="G135" s="27"/>
      <c r="H135" s="27"/>
      <c r="I135" s="28"/>
    </row>
    <row r="136" spans="1:9" s="30" customFormat="1" ht="15.75">
      <c r="A136" s="25"/>
      <c r="B136" s="26"/>
      <c r="C136" s="26"/>
      <c r="D136" s="27"/>
      <c r="E136" s="27"/>
      <c r="F136" s="27"/>
      <c r="G136" s="27"/>
      <c r="H136" s="27"/>
      <c r="I136" s="28"/>
    </row>
    <row r="137" spans="1:8" s="30" customFormat="1" ht="15.75">
      <c r="A137" s="25"/>
      <c r="B137" s="26"/>
      <c r="C137" s="26"/>
      <c r="D137" s="27"/>
      <c r="E137" s="27"/>
      <c r="F137" s="27"/>
      <c r="G137" s="27"/>
      <c r="H137" s="27"/>
    </row>
    <row r="138" spans="1:8" s="30" customFormat="1" ht="15.75">
      <c r="A138" s="25"/>
      <c r="B138" s="26"/>
      <c r="C138" s="26"/>
      <c r="D138" s="27"/>
      <c r="E138" s="27"/>
      <c r="F138" s="27"/>
      <c r="G138" s="27"/>
      <c r="H138" s="27"/>
    </row>
    <row r="139" spans="1:8" s="30" customFormat="1" ht="15.75">
      <c r="A139" s="25"/>
      <c r="B139" s="26"/>
      <c r="C139" s="26"/>
      <c r="D139" s="27"/>
      <c r="E139" s="27"/>
      <c r="F139" s="27"/>
      <c r="G139" s="27"/>
      <c r="H139" s="27"/>
    </row>
    <row r="140" spans="1:8" s="30" customFormat="1" ht="31.5" customHeight="1">
      <c r="A140" s="25"/>
      <c r="B140" s="26"/>
      <c r="C140" s="26"/>
      <c r="D140" s="27"/>
      <c r="E140" s="27"/>
      <c r="F140" s="27"/>
      <c r="G140" s="27"/>
      <c r="H140" s="27"/>
    </row>
    <row r="141" spans="1:8" s="30" customFormat="1" ht="30.75" customHeight="1">
      <c r="A141" s="25"/>
      <c r="B141" s="26"/>
      <c r="C141" s="26"/>
      <c r="D141" s="27"/>
      <c r="E141" s="27"/>
      <c r="F141" s="27"/>
      <c r="G141" s="27"/>
      <c r="H141" s="27"/>
    </row>
    <row r="142" spans="1:8" s="30" customFormat="1" ht="29.25" customHeight="1">
      <c r="A142" s="25"/>
      <c r="B142" s="26"/>
      <c r="C142" s="26"/>
      <c r="D142" s="27"/>
      <c r="E142" s="27"/>
      <c r="F142" s="27"/>
      <c r="G142" s="27"/>
      <c r="H142" s="27"/>
    </row>
    <row r="143" spans="1:8" s="30" customFormat="1" ht="33" customHeight="1">
      <c r="A143" s="25"/>
      <c r="B143" s="26"/>
      <c r="C143" s="26"/>
      <c r="D143" s="27"/>
      <c r="E143" s="27"/>
      <c r="F143" s="27"/>
      <c r="G143" s="27"/>
      <c r="H143" s="27"/>
    </row>
    <row r="144" spans="1:8" s="30" customFormat="1" ht="35.25" customHeight="1">
      <c r="A144" s="25"/>
      <c r="B144" s="26"/>
      <c r="C144" s="26"/>
      <c r="D144" s="27"/>
      <c r="E144" s="27"/>
      <c r="F144" s="27"/>
      <c r="G144" s="27"/>
      <c r="H144" s="27"/>
    </row>
    <row r="145" spans="1:8" s="30" customFormat="1" ht="33.75" customHeight="1">
      <c r="A145" s="25"/>
      <c r="B145" s="26"/>
      <c r="C145" s="26"/>
      <c r="D145" s="27"/>
      <c r="E145" s="27"/>
      <c r="F145" s="27"/>
      <c r="G145" s="27"/>
      <c r="H145" s="27"/>
    </row>
    <row r="146" spans="1:8" s="30" customFormat="1" ht="15.75">
      <c r="A146" s="25"/>
      <c r="B146" s="26"/>
      <c r="C146" s="26"/>
      <c r="D146" s="27"/>
      <c r="E146" s="27"/>
      <c r="F146" s="27"/>
      <c r="G146" s="27"/>
      <c r="H146" s="27"/>
    </row>
    <row r="147" spans="1:8" s="30" customFormat="1" ht="67.5" customHeight="1">
      <c r="A147" s="25"/>
      <c r="B147" s="26"/>
      <c r="C147" s="26"/>
      <c r="D147" s="27"/>
      <c r="E147" s="27"/>
      <c r="F147" s="27"/>
      <c r="G147" s="27"/>
      <c r="H147" s="27"/>
    </row>
    <row r="148" spans="1:8" s="30" customFormat="1" ht="36" customHeight="1">
      <c r="A148" s="25"/>
      <c r="B148" s="26"/>
      <c r="C148" s="26"/>
      <c r="D148" s="27"/>
      <c r="E148" s="27"/>
      <c r="F148" s="27"/>
      <c r="G148" s="27"/>
      <c r="H148" s="27"/>
    </row>
    <row r="149" spans="1:8" s="30" customFormat="1" ht="30" customHeight="1">
      <c r="A149" s="25"/>
      <c r="B149" s="26"/>
      <c r="C149" s="26"/>
      <c r="D149" s="27"/>
      <c r="E149" s="27"/>
      <c r="F149" s="27"/>
      <c r="G149" s="27"/>
      <c r="H149" s="27"/>
    </row>
    <row r="150" spans="1:9" s="30" customFormat="1" ht="33.75" customHeight="1">
      <c r="A150" s="25"/>
      <c r="B150" s="26"/>
      <c r="C150" s="26"/>
      <c r="D150" s="27"/>
      <c r="E150" s="27"/>
      <c r="F150" s="27"/>
      <c r="G150" s="27"/>
      <c r="H150" s="27"/>
      <c r="I150" s="28"/>
    </row>
    <row r="151" spans="1:9" s="30" customFormat="1" ht="37.5" customHeight="1">
      <c r="A151" s="25"/>
      <c r="B151" s="26"/>
      <c r="C151" s="26"/>
      <c r="D151" s="27"/>
      <c r="E151" s="27"/>
      <c r="F151" s="27"/>
      <c r="G151" s="27"/>
      <c r="H151" s="27"/>
      <c r="I151" s="28"/>
    </row>
    <row r="152" spans="1:9" s="30" customFormat="1" ht="34.5" customHeight="1">
      <c r="A152" s="25"/>
      <c r="B152" s="26"/>
      <c r="C152" s="26"/>
      <c r="D152" s="27"/>
      <c r="E152" s="27"/>
      <c r="F152" s="27"/>
      <c r="G152" s="27"/>
      <c r="H152" s="27"/>
      <c r="I152" s="28"/>
    </row>
    <row r="153" spans="1:9" s="30" customFormat="1" ht="33" customHeight="1">
      <c r="A153" s="25"/>
      <c r="B153" s="26"/>
      <c r="C153" s="26"/>
      <c r="D153" s="27"/>
      <c r="E153" s="27"/>
      <c r="F153" s="27"/>
      <c r="G153" s="27"/>
      <c r="H153" s="27"/>
      <c r="I153" s="28"/>
    </row>
    <row r="154" spans="1:9" s="30" customFormat="1" ht="77.25" customHeight="1">
      <c r="A154" s="25"/>
      <c r="B154" s="26"/>
      <c r="C154" s="26"/>
      <c r="D154" s="27"/>
      <c r="E154" s="27"/>
      <c r="F154" s="27"/>
      <c r="G154" s="27"/>
      <c r="H154" s="27"/>
      <c r="I154" s="28"/>
    </row>
    <row r="155" spans="1:9" s="30" customFormat="1" ht="15.75">
      <c r="A155" s="25"/>
      <c r="B155" s="26"/>
      <c r="C155" s="26"/>
      <c r="D155" s="27"/>
      <c r="E155" s="27"/>
      <c r="F155" s="27"/>
      <c r="G155" s="27"/>
      <c r="H155" s="27"/>
      <c r="I155" s="28"/>
    </row>
    <row r="156" spans="1:9" s="30" customFormat="1" ht="30.75" customHeight="1">
      <c r="A156" s="25"/>
      <c r="B156" s="26"/>
      <c r="C156" s="26"/>
      <c r="D156" s="27"/>
      <c r="E156" s="27"/>
      <c r="F156" s="27"/>
      <c r="G156" s="27"/>
      <c r="H156" s="27"/>
      <c r="I156" s="28"/>
    </row>
    <row r="157" spans="1:9" s="30" customFormat="1" ht="31.5" customHeight="1">
      <c r="A157" s="25"/>
      <c r="B157" s="26"/>
      <c r="C157" s="26"/>
      <c r="D157" s="27"/>
      <c r="E157" s="27"/>
      <c r="F157" s="27"/>
      <c r="G157" s="27"/>
      <c r="H157" s="27"/>
      <c r="I157" s="28"/>
    </row>
    <row r="158" spans="1:9" s="30" customFormat="1" ht="18" customHeight="1">
      <c r="A158" s="25"/>
      <c r="B158" s="26"/>
      <c r="C158" s="26"/>
      <c r="D158" s="27"/>
      <c r="E158" s="27"/>
      <c r="F158" s="27"/>
      <c r="G158" s="27"/>
      <c r="H158" s="27"/>
      <c r="I158" s="28"/>
    </row>
    <row r="159" spans="1:9" s="30" customFormat="1" ht="27.75" customHeight="1">
      <c r="A159" s="25"/>
      <c r="B159" s="26"/>
      <c r="C159" s="26"/>
      <c r="D159" s="27"/>
      <c r="E159" s="27"/>
      <c r="F159" s="27"/>
      <c r="G159" s="27"/>
      <c r="H159" s="27"/>
      <c r="I159" s="28"/>
    </row>
    <row r="160" spans="1:9" s="30" customFormat="1" ht="32.25" customHeight="1">
      <c r="A160" s="25"/>
      <c r="B160" s="26"/>
      <c r="C160" s="26"/>
      <c r="D160" s="27"/>
      <c r="E160" s="27"/>
      <c r="F160" s="27"/>
      <c r="G160" s="27"/>
      <c r="H160" s="27"/>
      <c r="I160" s="28"/>
    </row>
    <row r="161" spans="1:9" s="30" customFormat="1" ht="24.75" customHeight="1">
      <c r="A161" s="25"/>
      <c r="B161" s="26"/>
      <c r="C161" s="26"/>
      <c r="D161" s="27"/>
      <c r="E161" s="27"/>
      <c r="F161" s="27"/>
      <c r="G161" s="27"/>
      <c r="H161" s="27"/>
      <c r="I161" s="28"/>
    </row>
    <row r="162" spans="1:10" s="30" customFormat="1" ht="30" customHeight="1">
      <c r="A162" s="25"/>
      <c r="B162" s="26"/>
      <c r="C162" s="26"/>
      <c r="D162" s="27"/>
      <c r="E162" s="27"/>
      <c r="F162" s="27"/>
      <c r="G162" s="27"/>
      <c r="H162" s="27"/>
      <c r="I162" s="28"/>
      <c r="J162" s="29"/>
    </row>
    <row r="163" spans="1:10" s="30" customFormat="1" ht="33.75" customHeight="1">
      <c r="A163" s="25"/>
      <c r="B163" s="26"/>
      <c r="C163" s="26"/>
      <c r="D163" s="27"/>
      <c r="E163" s="27"/>
      <c r="F163" s="27"/>
      <c r="G163" s="27"/>
      <c r="H163" s="27"/>
      <c r="I163" s="28"/>
      <c r="J163" s="29"/>
    </row>
    <row r="164" spans="1:10" s="30" customFormat="1" ht="15.75">
      <c r="A164" s="25"/>
      <c r="B164" s="26"/>
      <c r="C164" s="26"/>
      <c r="D164" s="27"/>
      <c r="E164" s="27"/>
      <c r="F164" s="27"/>
      <c r="G164" s="27"/>
      <c r="H164" s="27"/>
      <c r="I164" s="28"/>
      <c r="J164" s="29"/>
    </row>
    <row r="165" spans="1:10" s="30" customFormat="1" ht="15.75">
      <c r="A165" s="25"/>
      <c r="B165" s="26"/>
      <c r="C165" s="26"/>
      <c r="D165" s="27"/>
      <c r="E165" s="27"/>
      <c r="F165" s="27"/>
      <c r="G165" s="27"/>
      <c r="H165" s="27"/>
      <c r="I165" s="28"/>
      <c r="J165" s="29"/>
    </row>
    <row r="166" spans="1:10" s="30" customFormat="1" ht="15.75">
      <c r="A166" s="25"/>
      <c r="B166" s="26"/>
      <c r="C166" s="26"/>
      <c r="D166" s="27"/>
      <c r="E166" s="27"/>
      <c r="F166" s="27"/>
      <c r="G166" s="27"/>
      <c r="H166" s="27"/>
      <c r="I166" s="28"/>
      <c r="J166" s="29"/>
    </row>
    <row r="167" spans="1:10" s="30" customFormat="1" ht="32.25" customHeight="1">
      <c r="A167" s="25"/>
      <c r="B167" s="26"/>
      <c r="C167" s="26"/>
      <c r="D167" s="27"/>
      <c r="E167" s="27"/>
      <c r="F167" s="27"/>
      <c r="G167" s="27"/>
      <c r="H167" s="27"/>
      <c r="I167" s="28"/>
      <c r="J167" s="29"/>
    </row>
    <row r="168" spans="1:10" s="30" customFormat="1" ht="15.75">
      <c r="A168" s="25"/>
      <c r="B168" s="26"/>
      <c r="C168" s="26"/>
      <c r="D168" s="27"/>
      <c r="E168" s="27"/>
      <c r="F168" s="27"/>
      <c r="G168" s="27"/>
      <c r="H168" s="27"/>
      <c r="I168" s="28"/>
      <c r="J168" s="29"/>
    </row>
    <row r="169" spans="1:10" s="30" customFormat="1" ht="49.5" customHeight="1">
      <c r="A169" s="25"/>
      <c r="B169" s="26"/>
      <c r="C169" s="26"/>
      <c r="D169" s="27"/>
      <c r="E169" s="27"/>
      <c r="F169" s="27"/>
      <c r="G169" s="27"/>
      <c r="H169" s="27"/>
      <c r="I169" s="28"/>
      <c r="J169" s="29"/>
    </row>
    <row r="170" spans="1:10" s="30" customFormat="1" ht="15.75">
      <c r="A170" s="25"/>
      <c r="B170" s="26"/>
      <c r="C170" s="26"/>
      <c r="D170" s="27"/>
      <c r="E170" s="27"/>
      <c r="F170" s="27"/>
      <c r="G170" s="27"/>
      <c r="H170" s="27"/>
      <c r="I170" s="28"/>
      <c r="J170" s="29"/>
    </row>
    <row r="171" spans="1:10" s="30" customFormat="1" ht="35.25" customHeight="1">
      <c r="A171" s="25"/>
      <c r="B171" s="26"/>
      <c r="C171" s="26"/>
      <c r="D171" s="27"/>
      <c r="E171" s="27"/>
      <c r="F171" s="27"/>
      <c r="G171" s="27"/>
      <c r="H171" s="27"/>
      <c r="I171" s="28"/>
      <c r="J171" s="29"/>
    </row>
    <row r="172" spans="1:10" s="30" customFormat="1" ht="63" customHeight="1">
      <c r="A172" s="25"/>
      <c r="B172" s="26"/>
      <c r="C172" s="26"/>
      <c r="D172" s="27"/>
      <c r="E172" s="27"/>
      <c r="F172" s="27"/>
      <c r="G172" s="27"/>
      <c r="H172" s="27"/>
      <c r="I172" s="28"/>
      <c r="J172" s="29"/>
    </row>
    <row r="173" spans="1:10" s="30" customFormat="1" ht="38.25" customHeight="1">
      <c r="A173" s="25"/>
      <c r="B173" s="26"/>
      <c r="C173" s="26"/>
      <c r="D173" s="27"/>
      <c r="E173" s="27"/>
      <c r="F173" s="27"/>
      <c r="G173" s="27"/>
      <c r="H173" s="27"/>
      <c r="I173" s="28"/>
      <c r="J173" s="29"/>
    </row>
    <row r="174" spans="1:10" s="30" customFormat="1" ht="45" customHeight="1">
      <c r="A174" s="25"/>
      <c r="B174" s="26"/>
      <c r="C174" s="26"/>
      <c r="D174" s="27"/>
      <c r="E174" s="27"/>
      <c r="F174" s="27"/>
      <c r="G174" s="27"/>
      <c r="H174" s="27"/>
      <c r="I174" s="27"/>
      <c r="J174" s="29"/>
    </row>
    <row r="175" spans="1:10" s="30" customFormat="1" ht="35.25" customHeight="1">
      <c r="A175" s="25"/>
      <c r="B175" s="26"/>
      <c r="C175" s="26"/>
      <c r="D175" s="27"/>
      <c r="E175" s="27"/>
      <c r="F175" s="27"/>
      <c r="G175" s="27"/>
      <c r="H175" s="27"/>
      <c r="I175" s="27"/>
      <c r="J175" s="29"/>
    </row>
    <row r="176" spans="1:10" s="30" customFormat="1" ht="30" customHeight="1">
      <c r="A176" s="25"/>
      <c r="B176" s="26"/>
      <c r="C176" s="26"/>
      <c r="D176" s="27"/>
      <c r="E176" s="27"/>
      <c r="F176" s="27"/>
      <c r="G176" s="27"/>
      <c r="H176" s="27"/>
      <c r="I176" s="27"/>
      <c r="J176" s="29"/>
    </row>
    <row r="177" spans="1:10" s="30" customFormat="1" ht="38.25" customHeight="1">
      <c r="A177" s="25"/>
      <c r="B177" s="26"/>
      <c r="C177" s="26"/>
      <c r="D177" s="27"/>
      <c r="E177" s="27"/>
      <c r="F177" s="27"/>
      <c r="G177" s="27"/>
      <c r="H177" s="27"/>
      <c r="I177" s="27"/>
      <c r="J177" s="29"/>
    </row>
    <row r="178" spans="1:10" s="30" customFormat="1" ht="15.75">
      <c r="A178" s="25"/>
      <c r="B178" s="26"/>
      <c r="C178" s="26"/>
      <c r="D178" s="27"/>
      <c r="E178" s="27"/>
      <c r="F178" s="27"/>
      <c r="G178" s="27"/>
      <c r="H178" s="27"/>
      <c r="I178" s="27"/>
      <c r="J178" s="29"/>
    </row>
    <row r="179" spans="1:10" s="30" customFormat="1" ht="33.75" customHeight="1">
      <c r="A179" s="25"/>
      <c r="B179" s="26"/>
      <c r="C179" s="26"/>
      <c r="D179" s="27"/>
      <c r="E179" s="27"/>
      <c r="F179" s="27"/>
      <c r="G179" s="27"/>
      <c r="H179" s="27"/>
      <c r="I179" s="27"/>
      <c r="J179" s="29"/>
    </row>
    <row r="180" spans="1:10" s="30" customFormat="1" ht="30.75" customHeight="1">
      <c r="A180" s="25"/>
      <c r="B180" s="26"/>
      <c r="C180" s="26"/>
      <c r="D180" s="27"/>
      <c r="E180" s="27"/>
      <c r="F180" s="27"/>
      <c r="G180" s="27"/>
      <c r="H180" s="27"/>
      <c r="I180" s="27"/>
      <c r="J180" s="29"/>
    </row>
    <row r="181" spans="1:10" s="30" customFormat="1" ht="15.75">
      <c r="A181" s="25"/>
      <c r="B181" s="26"/>
      <c r="C181" s="26"/>
      <c r="D181" s="27"/>
      <c r="E181" s="27"/>
      <c r="F181" s="27"/>
      <c r="G181" s="27"/>
      <c r="H181" s="27"/>
      <c r="I181" s="27"/>
      <c r="J181" s="29"/>
    </row>
    <row r="182" spans="1:10" s="30" customFormat="1" ht="15.75">
      <c r="A182" s="25"/>
      <c r="B182" s="26"/>
      <c r="C182" s="26"/>
      <c r="D182" s="27"/>
      <c r="E182" s="27"/>
      <c r="F182" s="27"/>
      <c r="G182" s="27"/>
      <c r="H182" s="27"/>
      <c r="I182" s="27"/>
      <c r="J182" s="29"/>
    </row>
    <row r="183" spans="1:10" s="30" customFormat="1" ht="15.75">
      <c r="A183" s="25"/>
      <c r="B183" s="26"/>
      <c r="C183" s="26"/>
      <c r="D183" s="27"/>
      <c r="E183" s="27"/>
      <c r="F183" s="27"/>
      <c r="G183" s="27"/>
      <c r="H183" s="27"/>
      <c r="I183" s="27"/>
      <c r="J183" s="29"/>
    </row>
    <row r="184" spans="1:10" s="30" customFormat="1" ht="15.75">
      <c r="A184" s="25"/>
      <c r="B184" s="26"/>
      <c r="C184" s="26"/>
      <c r="D184" s="27"/>
      <c r="E184" s="27"/>
      <c r="F184" s="27"/>
      <c r="G184" s="27"/>
      <c r="H184" s="27"/>
      <c r="I184" s="27"/>
      <c r="J184" s="29"/>
    </row>
    <row r="185" spans="1:10" s="30" customFormat="1" ht="15.75">
      <c r="A185" s="25"/>
      <c r="B185" s="26"/>
      <c r="C185" s="26"/>
      <c r="D185" s="27"/>
      <c r="E185" s="27"/>
      <c r="F185" s="27"/>
      <c r="G185" s="27"/>
      <c r="H185" s="27"/>
      <c r="I185" s="27"/>
      <c r="J185" s="29"/>
    </row>
    <row r="192" ht="31.5" customHeight="1"/>
    <row r="193" ht="23.25" customHeight="1"/>
    <row r="194" ht="32.25" customHeight="1"/>
    <row r="195" ht="30" customHeight="1"/>
    <row r="196" ht="33" customHeight="1"/>
    <row r="197" ht="32.25" customHeight="1"/>
    <row r="198" ht="35.25" customHeight="1"/>
    <row r="199" ht="32.25" customHeight="1"/>
    <row r="200" ht="39" customHeight="1"/>
    <row r="201" ht="31.5" customHeight="1"/>
    <row r="202" ht="38.25" customHeight="1"/>
    <row r="203" ht="39" customHeight="1"/>
    <row r="204" ht="32.25" customHeight="1"/>
    <row r="205" ht="33.75" customHeight="1"/>
    <row r="206" ht="36.75" customHeight="1"/>
    <row r="207" ht="30" customHeight="1"/>
    <row r="208" ht="30.75" customHeight="1"/>
    <row r="211" ht="30.75" customHeight="1">
      <c r="I211" s="31"/>
    </row>
    <row r="212" ht="39.75" customHeight="1"/>
    <row r="213" ht="36.75" customHeight="1"/>
    <row r="214" ht="33.75" customHeight="1"/>
    <row r="215" ht="34.5" customHeight="1"/>
    <row r="216" ht="57" customHeight="1"/>
    <row r="218" ht="33.75" customHeight="1"/>
    <row r="219" ht="32.25" customHeight="1">
      <c r="J219" s="31"/>
    </row>
    <row r="220" ht="32.25" customHeight="1">
      <c r="J220" s="31"/>
    </row>
    <row r="221" ht="35.25" customHeight="1">
      <c r="J221" s="31"/>
    </row>
    <row r="222" ht="18.75" customHeight="1">
      <c r="J222" s="31"/>
    </row>
    <row r="223" ht="36.75" customHeight="1">
      <c r="J223" s="31"/>
    </row>
    <row r="224" ht="52.5" customHeight="1">
      <c r="J224" s="31"/>
    </row>
    <row r="229" ht="36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3"/>
  <sheetViews>
    <sheetView zoomScale="70" zoomScaleNormal="70" zoomScalePageLayoutView="0" workbookViewId="0" topLeftCell="A22">
      <selection activeCell="E32" sqref="E32"/>
    </sheetView>
  </sheetViews>
  <sheetFormatPr defaultColWidth="9.140625" defaultRowHeight="15"/>
  <cols>
    <col min="1" max="1" width="65.57421875" style="25" customWidth="1"/>
    <col min="2" max="2" width="9.7109375" style="26" hidden="1" customWidth="1"/>
    <col min="3" max="3" width="9.7109375" style="26" customWidth="1"/>
    <col min="4" max="4" width="16.140625" style="27" customWidth="1"/>
    <col min="5" max="5" width="68.7109375" style="27" customWidth="1"/>
    <col min="6" max="6" width="7.140625" style="27" hidden="1" customWidth="1"/>
    <col min="7" max="7" width="10.8515625" style="27" customWidth="1"/>
    <col min="8" max="8" width="15.8515625" style="27" customWidth="1"/>
    <col min="9" max="9" width="0" style="27" hidden="1" customWidth="1"/>
    <col min="10" max="10" width="12.00390625" style="27" customWidth="1"/>
    <col min="11" max="16384" width="9.140625" style="31" customWidth="1"/>
  </cols>
  <sheetData>
    <row r="1" spans="1:10" s="7" customFormat="1" ht="15.75">
      <c r="A1" s="2" t="s">
        <v>9</v>
      </c>
      <c r="B1" s="3" t="s">
        <v>10</v>
      </c>
      <c r="C1" s="3" t="s">
        <v>10</v>
      </c>
      <c r="D1" s="4" t="s">
        <v>11</v>
      </c>
      <c r="E1" s="2" t="s">
        <v>9</v>
      </c>
      <c r="F1" s="3" t="s">
        <v>10</v>
      </c>
      <c r="G1" s="3" t="s">
        <v>10</v>
      </c>
      <c r="H1" s="4" t="s">
        <v>11</v>
      </c>
      <c r="I1" s="5"/>
      <c r="J1" s="6" t="s">
        <v>13</v>
      </c>
    </row>
    <row r="2" spans="1:10" s="11" customFormat="1" ht="18.75">
      <c r="A2" s="8" t="s">
        <v>5</v>
      </c>
      <c r="B2" s="13"/>
      <c r="C2" s="3"/>
      <c r="D2" s="12"/>
      <c r="E2" s="8" t="s">
        <v>357</v>
      </c>
      <c r="F2" s="13"/>
      <c r="G2" s="3"/>
      <c r="H2" s="12" t="s">
        <v>13</v>
      </c>
      <c r="I2" s="9"/>
      <c r="J2" s="1">
        <v>18000</v>
      </c>
    </row>
    <row r="3" spans="1:10" s="21" customFormat="1" ht="30.75" customHeight="1">
      <c r="A3" s="17" t="s">
        <v>125</v>
      </c>
      <c r="B3" s="3">
        <v>110</v>
      </c>
      <c r="C3" s="3">
        <f>B3*1.04</f>
        <v>114.4</v>
      </c>
      <c r="D3" s="12">
        <f aca="true" t="shared" si="0" ref="D3:D24">(_XLL.ОКРУГЛТ((C3*$J$2*1.2),100))</f>
        <v>2471000</v>
      </c>
      <c r="E3" s="15" t="s">
        <v>375</v>
      </c>
      <c r="F3" s="3">
        <v>95</v>
      </c>
      <c r="G3" s="3">
        <v>82</v>
      </c>
      <c r="H3" s="12">
        <f aca="true" t="shared" si="1" ref="H3:H52">(_XLL.ОКРУГЛТ((G3*$J$2*1.2),100))</f>
        <v>1771200</v>
      </c>
      <c r="I3" s="28"/>
      <c r="J3" s="19" t="s">
        <v>13</v>
      </c>
    </row>
    <row r="4" spans="1:10" s="21" customFormat="1" ht="48.75" customHeight="1">
      <c r="A4" s="15" t="s">
        <v>126</v>
      </c>
      <c r="B4" s="3">
        <v>110</v>
      </c>
      <c r="C4" s="3">
        <f>B4*1.04</f>
        <v>114.4</v>
      </c>
      <c r="D4" s="12">
        <f t="shared" si="0"/>
        <v>2471000</v>
      </c>
      <c r="E4" s="15" t="s">
        <v>376</v>
      </c>
      <c r="F4" s="3">
        <v>170</v>
      </c>
      <c r="G4" s="3">
        <v>170</v>
      </c>
      <c r="H4" s="12">
        <f t="shared" si="1"/>
        <v>3672000</v>
      </c>
      <c r="I4" s="28"/>
      <c r="J4" s="19" t="s">
        <v>13</v>
      </c>
    </row>
    <row r="5" spans="1:10" s="21" customFormat="1" ht="52.5" customHeight="1">
      <c r="A5" s="15" t="s">
        <v>127</v>
      </c>
      <c r="B5" s="3"/>
      <c r="C5" s="3">
        <v>80</v>
      </c>
      <c r="D5" s="12">
        <f t="shared" si="0"/>
        <v>1728000</v>
      </c>
      <c r="E5" s="17" t="s">
        <v>398</v>
      </c>
      <c r="F5" s="3"/>
      <c r="G5" s="3">
        <v>77</v>
      </c>
      <c r="H5" s="12">
        <f t="shared" si="1"/>
        <v>1663200</v>
      </c>
      <c r="I5" s="29"/>
      <c r="J5" s="19"/>
    </row>
    <row r="6" spans="1:10" s="21" customFormat="1" ht="51.75" customHeight="1">
      <c r="A6" s="15" t="s">
        <v>128</v>
      </c>
      <c r="B6" s="3">
        <v>45</v>
      </c>
      <c r="C6" s="3">
        <f>B6*1.04</f>
        <v>46.800000000000004</v>
      </c>
      <c r="D6" s="12">
        <f t="shared" si="0"/>
        <v>1010900</v>
      </c>
      <c r="E6" s="34" t="s">
        <v>377</v>
      </c>
      <c r="F6" s="13"/>
      <c r="G6" s="3">
        <v>31</v>
      </c>
      <c r="H6" s="12">
        <f t="shared" si="1"/>
        <v>669600</v>
      </c>
      <c r="I6" s="29"/>
      <c r="J6" s="19"/>
    </row>
    <row r="7" spans="1:10" s="21" customFormat="1" ht="52.5" customHeight="1">
      <c r="A7" s="8" t="s">
        <v>129</v>
      </c>
      <c r="B7" s="13"/>
      <c r="C7" s="3" t="s">
        <v>13</v>
      </c>
      <c r="D7" s="12" t="s">
        <v>13</v>
      </c>
      <c r="E7" s="34" t="s">
        <v>378</v>
      </c>
      <c r="F7" s="13">
        <v>150</v>
      </c>
      <c r="G7" s="3">
        <v>135</v>
      </c>
      <c r="H7" s="12">
        <f t="shared" si="1"/>
        <v>2916000</v>
      </c>
      <c r="I7" s="29"/>
      <c r="J7" s="19"/>
    </row>
    <row r="8" spans="1:10" s="21" customFormat="1" ht="51" customHeight="1">
      <c r="A8" s="23" t="s">
        <v>130</v>
      </c>
      <c r="B8" s="13"/>
      <c r="C8" s="3">
        <v>260</v>
      </c>
      <c r="D8" s="12">
        <f t="shared" si="0"/>
        <v>5616000</v>
      </c>
      <c r="E8" s="17" t="s">
        <v>399</v>
      </c>
      <c r="F8" s="13">
        <v>58</v>
      </c>
      <c r="G8" s="3">
        <v>40</v>
      </c>
      <c r="H8" s="12">
        <f t="shared" si="1"/>
        <v>864000</v>
      </c>
      <c r="I8" s="29"/>
      <c r="J8" s="30"/>
    </row>
    <row r="9" spans="1:10" s="21" customFormat="1" ht="48" customHeight="1">
      <c r="A9" s="23" t="s">
        <v>131</v>
      </c>
      <c r="B9" s="13"/>
      <c r="C9" s="3">
        <v>240</v>
      </c>
      <c r="D9" s="12">
        <f t="shared" si="0"/>
        <v>5184000</v>
      </c>
      <c r="E9" s="17" t="s">
        <v>379</v>
      </c>
      <c r="F9" s="13">
        <v>63</v>
      </c>
      <c r="G9" s="3">
        <v>43</v>
      </c>
      <c r="H9" s="12">
        <f t="shared" si="1"/>
        <v>928800</v>
      </c>
      <c r="I9" s="29"/>
      <c r="J9" s="30"/>
    </row>
    <row r="10" spans="1:10" s="21" customFormat="1" ht="49.5" customHeight="1">
      <c r="A10" s="23" t="s">
        <v>132</v>
      </c>
      <c r="B10" s="13"/>
      <c r="C10" s="3">
        <v>160</v>
      </c>
      <c r="D10" s="12">
        <f t="shared" si="0"/>
        <v>3456000</v>
      </c>
      <c r="E10" s="15" t="s">
        <v>380</v>
      </c>
      <c r="F10" s="13">
        <v>90</v>
      </c>
      <c r="G10" s="3">
        <v>85</v>
      </c>
      <c r="H10" s="12">
        <f t="shared" si="1"/>
        <v>1836000</v>
      </c>
      <c r="I10" s="29"/>
      <c r="J10" s="29"/>
    </row>
    <row r="11" spans="1:10" s="21" customFormat="1" ht="54" customHeight="1">
      <c r="A11" s="23" t="s">
        <v>133</v>
      </c>
      <c r="B11" s="13"/>
      <c r="C11" s="3">
        <v>175</v>
      </c>
      <c r="D11" s="12">
        <f t="shared" si="0"/>
        <v>3780000</v>
      </c>
      <c r="E11" s="15" t="s">
        <v>381</v>
      </c>
      <c r="F11" s="13">
        <v>135</v>
      </c>
      <c r="G11" s="3">
        <v>135</v>
      </c>
      <c r="H11" s="12">
        <f t="shared" si="1"/>
        <v>2916000</v>
      </c>
      <c r="I11" s="30"/>
      <c r="J11" s="29"/>
    </row>
    <row r="12" spans="1:10" s="21" customFormat="1" ht="49.5" customHeight="1">
      <c r="A12" s="23" t="s">
        <v>371</v>
      </c>
      <c r="B12" s="13"/>
      <c r="C12" s="3">
        <v>220</v>
      </c>
      <c r="D12" s="12">
        <f t="shared" si="0"/>
        <v>4752000</v>
      </c>
      <c r="E12" s="17" t="s">
        <v>382</v>
      </c>
      <c r="F12" s="13">
        <v>115</v>
      </c>
      <c r="G12" s="3">
        <v>80</v>
      </c>
      <c r="H12" s="12">
        <f t="shared" si="1"/>
        <v>1728000</v>
      </c>
      <c r="I12" s="29"/>
      <c r="J12" s="29"/>
    </row>
    <row r="13" spans="1:10" s="21" customFormat="1" ht="51.75" customHeight="1">
      <c r="A13" s="23" t="s">
        <v>134</v>
      </c>
      <c r="B13" s="13"/>
      <c r="C13" s="3">
        <v>330</v>
      </c>
      <c r="D13" s="12">
        <f t="shared" si="0"/>
        <v>7128000</v>
      </c>
      <c r="E13" s="34" t="s">
        <v>427</v>
      </c>
      <c r="F13" s="13">
        <v>120</v>
      </c>
      <c r="G13" s="3">
        <v>88</v>
      </c>
      <c r="H13" s="12">
        <f t="shared" si="1"/>
        <v>1900800</v>
      </c>
      <c r="I13" s="30"/>
      <c r="J13" s="29"/>
    </row>
    <row r="14" spans="1:10" s="21" customFormat="1" ht="53.25" customHeight="1">
      <c r="A14" s="23" t="s">
        <v>411</v>
      </c>
      <c r="B14" s="13"/>
      <c r="C14" s="3">
        <v>90</v>
      </c>
      <c r="D14" s="12">
        <f t="shared" si="0"/>
        <v>1944000</v>
      </c>
      <c r="E14" s="34" t="s">
        <v>383</v>
      </c>
      <c r="F14" s="13">
        <v>135</v>
      </c>
      <c r="G14" s="3">
        <v>88</v>
      </c>
      <c r="H14" s="12">
        <f t="shared" si="1"/>
        <v>1900800</v>
      </c>
      <c r="I14" s="30"/>
      <c r="J14" s="30"/>
    </row>
    <row r="15" spans="1:10" s="21" customFormat="1" ht="54.75" customHeight="1">
      <c r="A15" s="23" t="s">
        <v>412</v>
      </c>
      <c r="B15" s="13"/>
      <c r="C15" s="3">
        <v>70</v>
      </c>
      <c r="D15" s="12">
        <f t="shared" si="0"/>
        <v>1512000</v>
      </c>
      <c r="E15" s="34" t="s">
        <v>384</v>
      </c>
      <c r="F15" s="13">
        <v>115</v>
      </c>
      <c r="G15" s="3">
        <v>88</v>
      </c>
      <c r="H15" s="12">
        <f t="shared" si="1"/>
        <v>1900800</v>
      </c>
      <c r="I15" s="29"/>
      <c r="J15" s="30"/>
    </row>
    <row r="16" spans="1:10" s="21" customFormat="1" ht="56.25" customHeight="1">
      <c r="A16" s="8" t="s">
        <v>135</v>
      </c>
      <c r="B16" s="13"/>
      <c r="C16" s="3" t="s">
        <v>13</v>
      </c>
      <c r="D16" s="12"/>
      <c r="E16" s="34" t="s">
        <v>139</v>
      </c>
      <c r="F16" s="13"/>
      <c r="G16" s="3">
        <v>110</v>
      </c>
      <c r="H16" s="12">
        <f t="shared" si="1"/>
        <v>2376000</v>
      </c>
      <c r="I16" s="29"/>
      <c r="J16" s="30"/>
    </row>
    <row r="17" spans="1:10" s="21" customFormat="1" ht="31.5" customHeight="1">
      <c r="A17" s="15" t="s">
        <v>136</v>
      </c>
      <c r="B17" s="3">
        <v>125</v>
      </c>
      <c r="C17" s="3">
        <f>B17*1.04</f>
        <v>130</v>
      </c>
      <c r="D17" s="12">
        <f t="shared" si="0"/>
        <v>2808000</v>
      </c>
      <c r="E17" s="34" t="s">
        <v>141</v>
      </c>
      <c r="F17" s="13">
        <v>155</v>
      </c>
      <c r="G17" s="3">
        <v>135</v>
      </c>
      <c r="H17" s="12">
        <f t="shared" si="1"/>
        <v>2916000</v>
      </c>
      <c r="I17" s="29"/>
      <c r="J17" s="30"/>
    </row>
    <row r="18" spans="1:10" s="21" customFormat="1" ht="49.5" customHeight="1">
      <c r="A18" s="15" t="s">
        <v>137</v>
      </c>
      <c r="B18" s="3"/>
      <c r="C18" s="3">
        <v>50</v>
      </c>
      <c r="D18" s="12">
        <f t="shared" si="0"/>
        <v>1080000</v>
      </c>
      <c r="E18" s="34" t="s">
        <v>385</v>
      </c>
      <c r="F18" s="13">
        <v>225</v>
      </c>
      <c r="G18" s="3">
        <v>155</v>
      </c>
      <c r="H18" s="12">
        <f t="shared" si="1"/>
        <v>3348000</v>
      </c>
      <c r="I18" s="30"/>
      <c r="J18" s="30"/>
    </row>
    <row r="19" spans="1:9" s="30" customFormat="1" ht="55.5" customHeight="1">
      <c r="A19" s="17" t="s">
        <v>374</v>
      </c>
      <c r="B19" s="3"/>
      <c r="C19" s="3">
        <v>30</v>
      </c>
      <c r="D19" s="12">
        <f t="shared" si="0"/>
        <v>648000</v>
      </c>
      <c r="E19" s="34" t="s">
        <v>386</v>
      </c>
      <c r="F19" s="13">
        <v>295</v>
      </c>
      <c r="G19" s="3">
        <v>210</v>
      </c>
      <c r="H19" s="12">
        <f t="shared" si="1"/>
        <v>4536000</v>
      </c>
      <c r="I19" s="28"/>
    </row>
    <row r="20" spans="1:10" s="30" customFormat="1" ht="81">
      <c r="A20" s="17" t="s">
        <v>138</v>
      </c>
      <c r="B20" s="3"/>
      <c r="C20" s="3">
        <v>150</v>
      </c>
      <c r="D20" s="12">
        <f t="shared" si="0"/>
        <v>3240000</v>
      </c>
      <c r="E20" s="34" t="s">
        <v>389</v>
      </c>
      <c r="F20" s="13">
        <v>200</v>
      </c>
      <c r="G20" s="3">
        <v>125</v>
      </c>
      <c r="H20" s="12">
        <f t="shared" si="1"/>
        <v>2700000</v>
      </c>
      <c r="I20" s="28"/>
      <c r="J20" s="30" t="s">
        <v>13</v>
      </c>
    </row>
    <row r="21" spans="1:9" s="30" customFormat="1" ht="51" customHeight="1">
      <c r="A21" s="15" t="s">
        <v>140</v>
      </c>
      <c r="B21" s="3">
        <v>105</v>
      </c>
      <c r="C21" s="3">
        <v>85</v>
      </c>
      <c r="D21" s="12">
        <f t="shared" si="0"/>
        <v>1836000</v>
      </c>
      <c r="E21" s="34" t="s">
        <v>387</v>
      </c>
      <c r="F21" s="13"/>
      <c r="G21" s="3">
        <v>88</v>
      </c>
      <c r="H21" s="12">
        <f t="shared" si="1"/>
        <v>1900800</v>
      </c>
      <c r="I21" s="28"/>
    </row>
    <row r="22" spans="1:9" s="30" customFormat="1" ht="57.75" customHeight="1">
      <c r="A22" s="15" t="s">
        <v>368</v>
      </c>
      <c r="B22" s="3"/>
      <c r="C22" s="3">
        <v>225</v>
      </c>
      <c r="D22" s="12">
        <f t="shared" si="0"/>
        <v>4860000</v>
      </c>
      <c r="E22" s="34" t="s">
        <v>388</v>
      </c>
      <c r="F22" s="13">
        <v>195</v>
      </c>
      <c r="G22" s="3">
        <v>165</v>
      </c>
      <c r="H22" s="12">
        <f t="shared" si="1"/>
        <v>3564000</v>
      </c>
      <c r="I22" s="28"/>
    </row>
    <row r="23" spans="1:9" s="30" customFormat="1" ht="54" customHeight="1">
      <c r="A23" s="15" t="s">
        <v>369</v>
      </c>
      <c r="B23" s="3"/>
      <c r="C23" s="3"/>
      <c r="D23" s="12">
        <f t="shared" si="0"/>
        <v>0</v>
      </c>
      <c r="E23" s="17" t="s">
        <v>390</v>
      </c>
      <c r="F23" s="13">
        <v>395</v>
      </c>
      <c r="G23" s="3">
        <v>310</v>
      </c>
      <c r="H23" s="12">
        <f t="shared" si="1"/>
        <v>6696000</v>
      </c>
      <c r="I23" s="28"/>
    </row>
    <row r="24" spans="1:9" s="30" customFormat="1" ht="61.5" customHeight="1">
      <c r="A24" s="15" t="s">
        <v>370</v>
      </c>
      <c r="B24" s="3"/>
      <c r="C24" s="3">
        <v>280</v>
      </c>
      <c r="D24" s="12">
        <f t="shared" si="0"/>
        <v>6048000</v>
      </c>
      <c r="E24" s="17" t="s">
        <v>391</v>
      </c>
      <c r="F24" s="13">
        <v>800</v>
      </c>
      <c r="G24" s="3">
        <v>470</v>
      </c>
      <c r="H24" s="12">
        <f t="shared" si="1"/>
        <v>10152000</v>
      </c>
      <c r="I24" s="28"/>
    </row>
    <row r="25" spans="1:9" s="30" customFormat="1" ht="53.25">
      <c r="A25" s="8" t="s">
        <v>142</v>
      </c>
      <c r="B25" s="22"/>
      <c r="C25" s="3" t="s">
        <v>13</v>
      </c>
      <c r="D25" s="12"/>
      <c r="E25" s="34" t="s">
        <v>392</v>
      </c>
      <c r="F25" s="13">
        <v>380</v>
      </c>
      <c r="G25" s="3">
        <v>300</v>
      </c>
      <c r="H25" s="12">
        <f t="shared" si="1"/>
        <v>6480000</v>
      </c>
      <c r="I25" s="28"/>
    </row>
    <row r="26" spans="1:8" s="30" customFormat="1" ht="78.75">
      <c r="A26" s="34" t="s">
        <v>143</v>
      </c>
      <c r="B26" s="13">
        <v>1105</v>
      </c>
      <c r="C26" s="3">
        <v>690</v>
      </c>
      <c r="D26" s="12">
        <f>(_XLL.ОКРУГЛТ((C26*$J$2*1.2),100))</f>
        <v>14904000</v>
      </c>
      <c r="E26" s="34" t="s">
        <v>393</v>
      </c>
      <c r="F26" s="13">
        <v>400</v>
      </c>
      <c r="G26" s="3">
        <v>260</v>
      </c>
      <c r="H26" s="12">
        <f t="shared" si="1"/>
        <v>5616000</v>
      </c>
    </row>
    <row r="27" spans="1:8" s="30" customFormat="1" ht="53.25">
      <c r="A27" s="8" t="s">
        <v>144</v>
      </c>
      <c r="B27" s="35"/>
      <c r="C27" s="3"/>
      <c r="D27" s="12"/>
      <c r="E27" s="34" t="s">
        <v>394</v>
      </c>
      <c r="F27" s="13">
        <v>360</v>
      </c>
      <c r="G27" s="3">
        <v>200</v>
      </c>
      <c r="H27" s="12">
        <f t="shared" si="1"/>
        <v>4320000</v>
      </c>
    </row>
    <row r="28" spans="1:8" s="30" customFormat="1" ht="94.5">
      <c r="A28" s="15" t="s">
        <v>145</v>
      </c>
      <c r="B28" s="3">
        <v>135</v>
      </c>
      <c r="C28" s="3">
        <v>78</v>
      </c>
      <c r="D28" s="12">
        <f aca="true" t="shared" si="2" ref="D28:D33">(_XLL.ОКРУГЛТ((C28*$J$2*1.2),100))</f>
        <v>1684800</v>
      </c>
      <c r="E28" s="36" t="s">
        <v>395</v>
      </c>
      <c r="F28" s="13">
        <v>800</v>
      </c>
      <c r="G28" s="3">
        <v>570</v>
      </c>
      <c r="H28" s="12">
        <f t="shared" si="1"/>
        <v>12312000</v>
      </c>
    </row>
    <row r="29" spans="1:8" s="30" customFormat="1" ht="57" customHeight="1">
      <c r="A29" s="15" t="s">
        <v>146</v>
      </c>
      <c r="B29" s="3">
        <v>120</v>
      </c>
      <c r="C29" s="3">
        <v>63</v>
      </c>
      <c r="D29" s="12">
        <f t="shared" si="2"/>
        <v>1360800</v>
      </c>
      <c r="E29" s="34" t="s">
        <v>153</v>
      </c>
      <c r="F29" s="13"/>
      <c r="G29" s="3">
        <v>200</v>
      </c>
      <c r="H29" s="12">
        <f t="shared" si="1"/>
        <v>4320000</v>
      </c>
    </row>
    <row r="30" spans="1:8" s="30" customFormat="1" ht="33.75" customHeight="1">
      <c r="A30" s="15" t="s">
        <v>147</v>
      </c>
      <c r="B30" s="3"/>
      <c r="C30" s="3">
        <v>116</v>
      </c>
      <c r="D30" s="12">
        <f t="shared" si="2"/>
        <v>2505600</v>
      </c>
      <c r="E30" s="34" t="s">
        <v>155</v>
      </c>
      <c r="F30" s="13">
        <v>620</v>
      </c>
      <c r="G30" s="3">
        <v>390</v>
      </c>
      <c r="H30" s="12">
        <f t="shared" si="1"/>
        <v>8424000</v>
      </c>
    </row>
    <row r="31" spans="1:8" s="30" customFormat="1" ht="33.75" customHeight="1">
      <c r="A31" s="15" t="s">
        <v>148</v>
      </c>
      <c r="B31" s="3"/>
      <c r="C31" s="3">
        <v>185</v>
      </c>
      <c r="D31" s="12">
        <f t="shared" si="2"/>
        <v>3996000</v>
      </c>
      <c r="E31" s="36" t="s">
        <v>396</v>
      </c>
      <c r="F31" s="13">
        <v>350</v>
      </c>
      <c r="G31" s="3">
        <v>570</v>
      </c>
      <c r="H31" s="12">
        <f t="shared" si="1"/>
        <v>12312000</v>
      </c>
    </row>
    <row r="32" spans="1:8" s="30" customFormat="1" ht="33" customHeight="1">
      <c r="A32" s="15" t="s">
        <v>149</v>
      </c>
      <c r="B32" s="3"/>
      <c r="C32" s="3">
        <v>240</v>
      </c>
      <c r="D32" s="12">
        <f t="shared" si="2"/>
        <v>5184000</v>
      </c>
      <c r="E32" s="36" t="s">
        <v>428</v>
      </c>
      <c r="F32" s="13">
        <v>480</v>
      </c>
      <c r="G32" s="3">
        <v>410</v>
      </c>
      <c r="H32" s="12">
        <f t="shared" si="1"/>
        <v>8856000</v>
      </c>
    </row>
    <row r="33" spans="1:8" s="30" customFormat="1" ht="52.5" customHeight="1">
      <c r="A33" s="15" t="s">
        <v>341</v>
      </c>
      <c r="B33" s="3"/>
      <c r="C33" s="3">
        <v>140</v>
      </c>
      <c r="D33" s="12">
        <f t="shared" si="2"/>
        <v>3024000</v>
      </c>
      <c r="E33" s="34" t="s">
        <v>397</v>
      </c>
      <c r="F33" s="13">
        <v>1200</v>
      </c>
      <c r="G33" s="3">
        <v>1000</v>
      </c>
      <c r="H33" s="12">
        <f t="shared" si="1"/>
        <v>21600000</v>
      </c>
    </row>
    <row r="34" spans="1:8" s="30" customFormat="1" ht="37.5" customHeight="1">
      <c r="A34" s="8" t="s">
        <v>150</v>
      </c>
      <c r="B34" s="20"/>
      <c r="C34" s="3"/>
      <c r="D34" s="12"/>
      <c r="E34" s="34" t="s">
        <v>161</v>
      </c>
      <c r="F34" s="13">
        <v>220</v>
      </c>
      <c r="G34" s="3">
        <v>200</v>
      </c>
      <c r="H34" s="12">
        <f t="shared" si="1"/>
        <v>4320000</v>
      </c>
    </row>
    <row r="35" spans="1:8" s="30" customFormat="1" ht="56.25" customHeight="1">
      <c r="A35" s="15" t="s">
        <v>151</v>
      </c>
      <c r="B35" s="3">
        <v>25</v>
      </c>
      <c r="C35" s="3">
        <v>20</v>
      </c>
      <c r="D35" s="12">
        <f aca="true" t="shared" si="3" ref="D35:D44">(_XLL.ОКРУГЛТ((C35*$J$2*1.2),100))</f>
        <v>432000</v>
      </c>
      <c r="E35" s="17" t="s">
        <v>165</v>
      </c>
      <c r="F35" s="3"/>
      <c r="G35" s="3">
        <v>680</v>
      </c>
      <c r="H35" s="12">
        <f t="shared" si="1"/>
        <v>14688000</v>
      </c>
    </row>
    <row r="36" spans="1:8" s="30" customFormat="1" ht="33.75" customHeight="1">
      <c r="A36" s="15" t="s">
        <v>152</v>
      </c>
      <c r="B36" s="3">
        <v>35</v>
      </c>
      <c r="C36" s="3">
        <v>22</v>
      </c>
      <c r="D36" s="12">
        <f t="shared" si="3"/>
        <v>475200</v>
      </c>
      <c r="E36" s="8" t="s">
        <v>358</v>
      </c>
      <c r="F36" s="3"/>
      <c r="G36" s="3"/>
      <c r="H36" s="12"/>
    </row>
    <row r="37" spans="1:8" s="30" customFormat="1" ht="36" customHeight="1">
      <c r="A37" s="15" t="s">
        <v>154</v>
      </c>
      <c r="B37" s="3">
        <v>70</v>
      </c>
      <c r="C37" s="3">
        <v>35</v>
      </c>
      <c r="D37" s="12">
        <f t="shared" si="3"/>
        <v>756000</v>
      </c>
      <c r="E37" s="17" t="s">
        <v>359</v>
      </c>
      <c r="F37" s="3"/>
      <c r="G37" s="3">
        <v>40</v>
      </c>
      <c r="H37" s="12">
        <f t="shared" si="1"/>
        <v>864000</v>
      </c>
    </row>
    <row r="38" spans="1:8" s="30" customFormat="1" ht="38.25" customHeight="1">
      <c r="A38" s="15" t="s">
        <v>156</v>
      </c>
      <c r="B38" s="3">
        <v>46</v>
      </c>
      <c r="C38" s="3">
        <v>30</v>
      </c>
      <c r="D38" s="12">
        <f t="shared" si="3"/>
        <v>648000</v>
      </c>
      <c r="E38" s="17" t="s">
        <v>360</v>
      </c>
      <c r="F38" s="3"/>
      <c r="G38" s="3">
        <v>70</v>
      </c>
      <c r="H38" s="12">
        <f t="shared" si="1"/>
        <v>1512000</v>
      </c>
    </row>
    <row r="39" spans="1:9" s="30" customFormat="1" ht="33.75" customHeight="1">
      <c r="A39" s="15" t="s">
        <v>157</v>
      </c>
      <c r="B39" s="3"/>
      <c r="C39" s="3">
        <v>45</v>
      </c>
      <c r="D39" s="12">
        <f t="shared" si="3"/>
        <v>972000</v>
      </c>
      <c r="E39" s="17" t="s">
        <v>361</v>
      </c>
      <c r="F39" s="3"/>
      <c r="G39" s="3">
        <v>70</v>
      </c>
      <c r="H39" s="12">
        <f t="shared" si="1"/>
        <v>1512000</v>
      </c>
      <c r="I39" s="28"/>
    </row>
    <row r="40" spans="1:9" s="30" customFormat="1" ht="37.5" customHeight="1">
      <c r="A40" s="15" t="s">
        <v>158</v>
      </c>
      <c r="B40" s="3"/>
      <c r="C40" s="3">
        <v>70</v>
      </c>
      <c r="D40" s="12">
        <f t="shared" si="3"/>
        <v>1512000</v>
      </c>
      <c r="E40" s="17" t="s">
        <v>362</v>
      </c>
      <c r="F40" s="3"/>
      <c r="G40" s="3">
        <v>150</v>
      </c>
      <c r="H40" s="12">
        <f t="shared" si="1"/>
        <v>3240000</v>
      </c>
      <c r="I40" s="28"/>
    </row>
    <row r="41" spans="1:9" s="30" customFormat="1" ht="34.5" customHeight="1">
      <c r="A41" s="15" t="s">
        <v>159</v>
      </c>
      <c r="B41" s="3">
        <v>23</v>
      </c>
      <c r="C41" s="3">
        <f>B41*1.04</f>
        <v>23.92</v>
      </c>
      <c r="D41" s="12">
        <f t="shared" si="3"/>
        <v>516700</v>
      </c>
      <c r="E41" s="17" t="s">
        <v>363</v>
      </c>
      <c r="F41" s="3"/>
      <c r="G41" s="3">
        <v>160</v>
      </c>
      <c r="H41" s="12">
        <f t="shared" si="1"/>
        <v>3456000</v>
      </c>
      <c r="I41" s="28"/>
    </row>
    <row r="42" spans="1:9" s="30" customFormat="1" ht="46.5" customHeight="1">
      <c r="A42" s="15" t="s">
        <v>160</v>
      </c>
      <c r="B42" s="3">
        <v>52</v>
      </c>
      <c r="C42" s="3">
        <v>33</v>
      </c>
      <c r="D42" s="12">
        <f t="shared" si="3"/>
        <v>712800</v>
      </c>
      <c r="E42" s="17" t="s">
        <v>364</v>
      </c>
      <c r="F42" s="3"/>
      <c r="G42" s="3">
        <v>120</v>
      </c>
      <c r="H42" s="12">
        <f t="shared" si="1"/>
        <v>2592000</v>
      </c>
      <c r="I42" s="28"/>
    </row>
    <row r="43" spans="1:9" s="30" customFormat="1" ht="38.25" customHeight="1">
      <c r="A43" s="15" t="s">
        <v>162</v>
      </c>
      <c r="B43" s="3">
        <v>14</v>
      </c>
      <c r="C43" s="3">
        <f>B43*1.04</f>
        <v>14.56</v>
      </c>
      <c r="D43" s="12">
        <f t="shared" si="3"/>
        <v>314500</v>
      </c>
      <c r="E43" s="17" t="s">
        <v>365</v>
      </c>
      <c r="F43" s="3"/>
      <c r="G43" s="3">
        <v>330</v>
      </c>
      <c r="H43" s="12">
        <f t="shared" si="1"/>
        <v>7128000</v>
      </c>
      <c r="I43" s="28"/>
    </row>
    <row r="44" spans="1:9" s="30" customFormat="1" ht="35.25" customHeight="1">
      <c r="A44" s="15" t="s">
        <v>163</v>
      </c>
      <c r="B44" s="3">
        <v>2</v>
      </c>
      <c r="C44" s="3">
        <v>1.5</v>
      </c>
      <c r="D44" s="12">
        <f t="shared" si="3"/>
        <v>32400</v>
      </c>
      <c r="E44" s="8" t="s">
        <v>167</v>
      </c>
      <c r="F44" s="20"/>
      <c r="G44" s="3"/>
      <c r="H44" s="12"/>
      <c r="I44" s="28"/>
    </row>
    <row r="45" spans="1:9" s="30" customFormat="1" ht="30.75" customHeight="1">
      <c r="A45" s="8" t="s">
        <v>164</v>
      </c>
      <c r="B45" s="35"/>
      <c r="C45" s="3"/>
      <c r="D45" s="12"/>
      <c r="E45" s="15" t="s">
        <v>445</v>
      </c>
      <c r="F45" s="3">
        <v>80</v>
      </c>
      <c r="G45" s="3">
        <v>60</v>
      </c>
      <c r="H45" s="12">
        <f t="shared" si="1"/>
        <v>1296000</v>
      </c>
      <c r="I45" s="28"/>
    </row>
    <row r="46" spans="1:9" s="30" customFormat="1" ht="31.5" customHeight="1">
      <c r="A46" s="15" t="s">
        <v>166</v>
      </c>
      <c r="B46" s="3">
        <v>160</v>
      </c>
      <c r="C46" s="3">
        <v>120</v>
      </c>
      <c r="D46" s="12">
        <f aca="true" t="shared" si="4" ref="D46:D53">(_XLL.ОКРУГЛТ((C46*$J$2*1.2),100))</f>
        <v>2592000</v>
      </c>
      <c r="E46" s="23" t="s">
        <v>170</v>
      </c>
      <c r="F46" s="3">
        <v>85</v>
      </c>
      <c r="G46" s="3">
        <v>80</v>
      </c>
      <c r="H46" s="12">
        <f t="shared" si="1"/>
        <v>1728000</v>
      </c>
      <c r="I46" s="28"/>
    </row>
    <row r="47" spans="1:9" s="30" customFormat="1" ht="50.25" customHeight="1">
      <c r="A47" s="17" t="s">
        <v>168</v>
      </c>
      <c r="B47" s="3">
        <v>125</v>
      </c>
      <c r="C47" s="3">
        <v>190</v>
      </c>
      <c r="D47" s="12">
        <f t="shared" si="4"/>
        <v>4104000</v>
      </c>
      <c r="E47" s="33" t="s">
        <v>172</v>
      </c>
      <c r="F47" s="3"/>
      <c r="G47" s="3">
        <v>42</v>
      </c>
      <c r="H47" s="12">
        <f t="shared" si="1"/>
        <v>907200</v>
      </c>
      <c r="I47" s="28"/>
    </row>
    <row r="48" spans="1:9" s="30" customFormat="1" ht="52.5" customHeight="1">
      <c r="A48" s="23" t="s">
        <v>169</v>
      </c>
      <c r="B48" s="3">
        <v>40</v>
      </c>
      <c r="C48" s="3">
        <v>33</v>
      </c>
      <c r="D48" s="12">
        <f t="shared" si="4"/>
        <v>712800</v>
      </c>
      <c r="E48" s="33" t="s">
        <v>174</v>
      </c>
      <c r="F48" s="3"/>
      <c r="G48" s="3">
        <v>67</v>
      </c>
      <c r="H48" s="12">
        <f t="shared" si="1"/>
        <v>1447200</v>
      </c>
      <c r="I48" s="28"/>
    </row>
    <row r="49" spans="1:9" s="30" customFormat="1" ht="32.25" customHeight="1">
      <c r="A49" s="23" t="s">
        <v>171</v>
      </c>
      <c r="B49" s="3">
        <v>20</v>
      </c>
      <c r="C49" s="3">
        <f>B49*1.04</f>
        <v>20.8</v>
      </c>
      <c r="D49" s="12">
        <f t="shared" si="4"/>
        <v>449300</v>
      </c>
      <c r="E49" s="23" t="s">
        <v>176</v>
      </c>
      <c r="F49" s="3">
        <v>130</v>
      </c>
      <c r="G49" s="3">
        <f>F49*1.04</f>
        <v>135.20000000000002</v>
      </c>
      <c r="H49" s="12">
        <f t="shared" si="1"/>
        <v>2920300</v>
      </c>
      <c r="I49" s="28"/>
    </row>
    <row r="50" spans="1:9" s="30" customFormat="1" ht="36.75" customHeight="1">
      <c r="A50" s="15" t="s">
        <v>173</v>
      </c>
      <c r="B50" s="3">
        <v>20</v>
      </c>
      <c r="C50" s="3">
        <f>B50*1.04</f>
        <v>20.8</v>
      </c>
      <c r="D50" s="12">
        <f t="shared" si="4"/>
        <v>449300</v>
      </c>
      <c r="E50" s="33" t="s">
        <v>446</v>
      </c>
      <c r="F50" s="3"/>
      <c r="G50" s="3">
        <v>165</v>
      </c>
      <c r="H50" s="12">
        <f t="shared" si="1"/>
        <v>3564000</v>
      </c>
      <c r="I50" s="28"/>
    </row>
    <row r="51" spans="1:10" s="30" customFormat="1" ht="30" customHeight="1">
      <c r="A51" s="23" t="s">
        <v>175</v>
      </c>
      <c r="B51" s="3">
        <v>30</v>
      </c>
      <c r="C51" s="3">
        <v>35</v>
      </c>
      <c r="D51" s="12">
        <f t="shared" si="4"/>
        <v>756000</v>
      </c>
      <c r="E51" s="23" t="s">
        <v>178</v>
      </c>
      <c r="F51" s="3">
        <v>100</v>
      </c>
      <c r="G51" s="3">
        <f>F51*1.04</f>
        <v>104</v>
      </c>
      <c r="H51" s="12">
        <f t="shared" si="1"/>
        <v>2246400</v>
      </c>
      <c r="I51" s="28"/>
      <c r="J51" s="29"/>
    </row>
    <row r="52" spans="1:10" s="30" customFormat="1" ht="33.75" customHeight="1">
      <c r="A52" s="23" t="s">
        <v>366</v>
      </c>
      <c r="B52" s="3"/>
      <c r="C52" s="3">
        <v>120</v>
      </c>
      <c r="D52" s="12">
        <f t="shared" si="4"/>
        <v>2592000</v>
      </c>
      <c r="E52" s="45" t="s">
        <v>342</v>
      </c>
      <c r="F52" s="46"/>
      <c r="G52" s="47">
        <v>130</v>
      </c>
      <c r="H52" s="12">
        <f t="shared" si="1"/>
        <v>2808000</v>
      </c>
      <c r="I52" s="28"/>
      <c r="J52" s="29"/>
    </row>
    <row r="53" spans="1:10" s="30" customFormat="1" ht="31.5">
      <c r="A53" s="23" t="s">
        <v>367</v>
      </c>
      <c r="B53" s="3"/>
      <c r="C53" s="3">
        <v>20</v>
      </c>
      <c r="D53" s="12">
        <f t="shared" si="4"/>
        <v>432000</v>
      </c>
      <c r="I53" s="28"/>
      <c r="J53" s="29"/>
    </row>
    <row r="54" spans="1:4" s="30" customFormat="1" ht="48.75" customHeight="1">
      <c r="A54" s="8" t="s">
        <v>6</v>
      </c>
      <c r="B54" s="20"/>
      <c r="C54" s="3"/>
      <c r="D54" s="12" t="s">
        <v>13</v>
      </c>
    </row>
    <row r="55" spans="1:4" s="30" customFormat="1" ht="38.25" customHeight="1">
      <c r="A55" s="15" t="s">
        <v>177</v>
      </c>
      <c r="B55" s="3">
        <v>50</v>
      </c>
      <c r="C55" s="3">
        <f>B55*1.04</f>
        <v>52</v>
      </c>
      <c r="D55" s="12">
        <f>(_XLL.ОКРУГЛТ((C55*$J$2*1.2),100))</f>
        <v>1123200</v>
      </c>
    </row>
    <row r="56" spans="1:4" s="30" customFormat="1" ht="32.25" customHeight="1">
      <c r="A56" s="15" t="s">
        <v>179</v>
      </c>
      <c r="B56" s="3">
        <v>105</v>
      </c>
      <c r="C56" s="3">
        <v>96</v>
      </c>
      <c r="D56" s="12">
        <f>(_XLL.ОКРУГЛТ((C56*$J$2*1.2),100))</f>
        <v>2073600</v>
      </c>
    </row>
    <row r="57" spans="1:4" s="30" customFormat="1" ht="80.25" customHeight="1">
      <c r="A57" s="15" t="s">
        <v>180</v>
      </c>
      <c r="B57" s="3">
        <v>130</v>
      </c>
      <c r="C57" s="3">
        <f>B57*1.04</f>
        <v>135.20000000000002</v>
      </c>
      <c r="D57" s="12">
        <f>(_XLL.ОКРУГЛТ((C57*$J$2*1.2),100))</f>
        <v>2920300</v>
      </c>
    </row>
    <row r="58" spans="1:4" s="30" customFormat="1" ht="24.75" customHeight="1">
      <c r="A58" s="25"/>
      <c r="B58" s="26"/>
      <c r="C58" s="26"/>
      <c r="D58" s="27"/>
    </row>
    <row r="59" spans="1:6" s="30" customFormat="1" ht="24.75" customHeight="1">
      <c r="A59" s="25"/>
      <c r="B59" s="26"/>
      <c r="C59" s="26"/>
      <c r="D59" s="27"/>
      <c r="E59" s="28"/>
      <c r="F59" s="29"/>
    </row>
    <row r="60" spans="1:6" s="30" customFormat="1" ht="24.75" customHeight="1">
      <c r="A60" s="25"/>
      <c r="B60" s="26"/>
      <c r="C60" s="26"/>
      <c r="D60" s="27"/>
      <c r="E60" s="28"/>
      <c r="F60" s="29"/>
    </row>
    <row r="61" spans="1:6" s="30" customFormat="1" ht="63" customHeight="1">
      <c r="A61" s="25"/>
      <c r="B61" s="26"/>
      <c r="C61" s="26"/>
      <c r="D61" s="27"/>
      <c r="E61" s="27"/>
      <c r="F61" s="29"/>
    </row>
    <row r="62" spans="1:6" s="30" customFormat="1" ht="38.25" customHeight="1">
      <c r="A62" s="25"/>
      <c r="B62" s="26"/>
      <c r="C62" s="26"/>
      <c r="D62" s="27"/>
      <c r="E62" s="27"/>
      <c r="F62" s="29"/>
    </row>
    <row r="63" spans="1:6" s="30" customFormat="1" ht="45" customHeight="1">
      <c r="A63" s="25"/>
      <c r="B63" s="26"/>
      <c r="C63" s="26"/>
      <c r="D63" s="27"/>
      <c r="E63" s="27"/>
      <c r="F63" s="29"/>
    </row>
    <row r="64" spans="1:6" s="30" customFormat="1" ht="35.25" customHeight="1">
      <c r="A64" s="25"/>
      <c r="B64" s="26"/>
      <c r="C64" s="26"/>
      <c r="D64" s="27"/>
      <c r="E64" s="27"/>
      <c r="F64" s="29"/>
    </row>
    <row r="65" spans="1:6" s="30" customFormat="1" ht="30" customHeight="1">
      <c r="A65" s="25"/>
      <c r="B65" s="26"/>
      <c r="C65" s="26"/>
      <c r="D65" s="27"/>
      <c r="E65" s="27"/>
      <c r="F65" s="29"/>
    </row>
    <row r="66" spans="1:6" s="30" customFormat="1" ht="38.25" customHeight="1">
      <c r="A66" s="25"/>
      <c r="B66" s="26"/>
      <c r="C66" s="26"/>
      <c r="D66" s="27"/>
      <c r="E66" s="27"/>
      <c r="F66" s="29"/>
    </row>
    <row r="67" spans="1:6" s="30" customFormat="1" ht="15.75">
      <c r="A67" s="25"/>
      <c r="B67" s="26"/>
      <c r="C67" s="26"/>
      <c r="D67" s="27"/>
      <c r="E67" s="27"/>
      <c r="F67" s="29"/>
    </row>
    <row r="68" spans="1:6" s="30" customFormat="1" ht="33.75" customHeight="1">
      <c r="A68" s="25"/>
      <c r="B68" s="26"/>
      <c r="C68" s="26"/>
      <c r="D68" s="27"/>
      <c r="E68" s="27"/>
      <c r="F68" s="29"/>
    </row>
    <row r="69" spans="1:6" s="30" customFormat="1" ht="30.75" customHeight="1">
      <c r="A69" s="25"/>
      <c r="B69" s="26"/>
      <c r="C69" s="26"/>
      <c r="D69" s="27"/>
      <c r="E69" s="27"/>
      <c r="F69" s="29"/>
    </row>
    <row r="70" spans="1:8" s="30" customFormat="1" ht="15.75">
      <c r="A70" s="25"/>
      <c r="B70" s="26"/>
      <c r="C70" s="26"/>
      <c r="D70" s="27"/>
      <c r="E70" s="27"/>
      <c r="F70" s="27"/>
      <c r="G70" s="27"/>
      <c r="H70" s="27"/>
    </row>
    <row r="71" spans="1:8" s="30" customFormat="1" ht="15.75">
      <c r="A71" s="25"/>
      <c r="B71" s="26"/>
      <c r="C71" s="26"/>
      <c r="D71" s="27"/>
      <c r="E71" s="27"/>
      <c r="F71" s="27"/>
      <c r="G71" s="27"/>
      <c r="H71" s="27"/>
    </row>
    <row r="72" spans="1:10" s="30" customFormat="1" ht="15.75">
      <c r="A72" s="25"/>
      <c r="B72" s="26"/>
      <c r="C72" s="26"/>
      <c r="D72" s="27"/>
      <c r="E72" s="27"/>
      <c r="F72" s="27"/>
      <c r="G72" s="27"/>
      <c r="H72" s="27"/>
      <c r="I72" s="27"/>
      <c r="J72" s="29"/>
    </row>
    <row r="73" spans="1:10" s="30" customFormat="1" ht="15.75">
      <c r="A73" s="25"/>
      <c r="B73" s="26"/>
      <c r="C73" s="26"/>
      <c r="D73" s="27"/>
      <c r="E73" s="27"/>
      <c r="F73" s="27"/>
      <c r="G73" s="27"/>
      <c r="H73" s="27"/>
      <c r="I73" s="27"/>
      <c r="J73" s="29"/>
    </row>
    <row r="74" spans="1:10" s="30" customFormat="1" ht="15.75">
      <c r="A74" s="25"/>
      <c r="B74" s="26"/>
      <c r="C74" s="26"/>
      <c r="D74" s="27"/>
      <c r="E74" s="27"/>
      <c r="F74" s="27"/>
      <c r="G74" s="27"/>
      <c r="H74" s="27"/>
      <c r="I74" s="27"/>
      <c r="J74" s="29"/>
    </row>
    <row r="81" ht="31.5" customHeight="1"/>
    <row r="82" ht="23.25" customHeight="1"/>
    <row r="83" ht="32.25" customHeight="1"/>
    <row r="84" ht="30" customHeight="1"/>
    <row r="85" ht="33" customHeight="1"/>
    <row r="86" ht="32.25" customHeight="1"/>
    <row r="87" ht="35.25" customHeight="1"/>
    <row r="88" ht="32.25" customHeight="1"/>
    <row r="89" ht="39" customHeight="1"/>
    <row r="90" ht="31.5" customHeight="1"/>
    <row r="91" ht="38.25" customHeight="1"/>
    <row r="92" ht="39" customHeight="1"/>
    <row r="93" ht="32.25" customHeight="1"/>
    <row r="94" ht="33.75" customHeight="1"/>
    <row r="95" ht="36.75" customHeight="1"/>
    <row r="96" ht="30" customHeight="1"/>
    <row r="97" ht="30.75" customHeight="1"/>
    <row r="100" ht="30.75" customHeight="1">
      <c r="I100" s="31"/>
    </row>
    <row r="101" ht="39.75" customHeight="1"/>
    <row r="102" ht="36.75" customHeight="1"/>
    <row r="103" ht="33.75" customHeight="1"/>
    <row r="104" ht="34.5" customHeight="1"/>
    <row r="105" ht="57" customHeight="1"/>
    <row r="107" ht="33.75" customHeight="1"/>
    <row r="108" ht="32.25" customHeight="1">
      <c r="J108" s="31"/>
    </row>
    <row r="109" ht="32.25" customHeight="1">
      <c r="J109" s="31"/>
    </row>
    <row r="110" ht="35.25" customHeight="1">
      <c r="J110" s="31"/>
    </row>
    <row r="111" ht="18.75" customHeight="1">
      <c r="J111" s="31"/>
    </row>
    <row r="112" ht="36.75" customHeight="1">
      <c r="J112" s="31"/>
    </row>
    <row r="113" ht="52.5" customHeight="1">
      <c r="J113" s="31"/>
    </row>
    <row r="118" ht="36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1"/>
  <sheetViews>
    <sheetView zoomScale="70" zoomScaleNormal="70" zoomScalePageLayoutView="0" workbookViewId="0" topLeftCell="A1">
      <selection activeCell="E12" sqref="E12"/>
    </sheetView>
  </sheetViews>
  <sheetFormatPr defaultColWidth="9.140625" defaultRowHeight="15"/>
  <cols>
    <col min="1" max="1" width="65.57421875" style="25" customWidth="1"/>
    <col min="2" max="2" width="9.7109375" style="26" hidden="1" customWidth="1"/>
    <col min="3" max="3" width="9.7109375" style="26" customWidth="1"/>
    <col min="4" max="4" width="16.140625" style="27" customWidth="1"/>
    <col min="5" max="5" width="68.7109375" style="27" customWidth="1"/>
    <col min="6" max="6" width="3.421875" style="27" hidden="1" customWidth="1"/>
    <col min="7" max="7" width="10.8515625" style="27" customWidth="1"/>
    <col min="8" max="8" width="15.8515625" style="27" customWidth="1"/>
    <col min="9" max="9" width="0" style="27" hidden="1" customWidth="1"/>
    <col min="10" max="10" width="12.00390625" style="27" customWidth="1"/>
    <col min="11" max="16384" width="9.140625" style="31" customWidth="1"/>
  </cols>
  <sheetData>
    <row r="1" spans="1:10" s="7" customFormat="1" ht="47.25">
      <c r="A1" s="2" t="s">
        <v>9</v>
      </c>
      <c r="B1" s="3" t="s">
        <v>10</v>
      </c>
      <c r="C1" s="3" t="s">
        <v>10</v>
      </c>
      <c r="D1" s="4" t="s">
        <v>11</v>
      </c>
      <c r="E1" s="2" t="s">
        <v>9</v>
      </c>
      <c r="F1" s="3" t="s">
        <v>10</v>
      </c>
      <c r="G1" s="3" t="s">
        <v>10</v>
      </c>
      <c r="H1" s="4" t="s">
        <v>11</v>
      </c>
      <c r="I1" s="5"/>
      <c r="J1" s="6" t="s">
        <v>13</v>
      </c>
    </row>
    <row r="2" spans="1:10" s="11" customFormat="1" ht="18.75">
      <c r="A2" s="8" t="s">
        <v>181</v>
      </c>
      <c r="B2" s="3"/>
      <c r="C2" s="3" t="s">
        <v>13</v>
      </c>
      <c r="D2" s="16"/>
      <c r="E2" s="8" t="s">
        <v>182</v>
      </c>
      <c r="F2" s="24"/>
      <c r="G2" s="3"/>
      <c r="H2" s="12" t="s">
        <v>13</v>
      </c>
      <c r="I2" s="9"/>
      <c r="J2" s="1">
        <v>18000</v>
      </c>
    </row>
    <row r="3" spans="1:10" s="11" customFormat="1" ht="29.25" customHeight="1">
      <c r="A3" s="15" t="s">
        <v>183</v>
      </c>
      <c r="B3" s="3">
        <v>40</v>
      </c>
      <c r="C3" s="3">
        <v>40</v>
      </c>
      <c r="D3" s="12">
        <f aca="true" t="shared" si="0" ref="D3:D8">(_XLL.ОКРУГЛТ((C3*$J$2*1.2),100))</f>
        <v>864000</v>
      </c>
      <c r="E3" s="15" t="s">
        <v>184</v>
      </c>
      <c r="F3" s="24">
        <v>33</v>
      </c>
      <c r="G3" s="3">
        <v>31</v>
      </c>
      <c r="H3" s="12">
        <f aca="true" t="shared" si="1" ref="H3:H8">(_XLL.ОКРУГЛТ((G3*$J$2*1.2),100))</f>
        <v>669600</v>
      </c>
      <c r="I3" s="18"/>
      <c r="J3" s="19" t="s">
        <v>13</v>
      </c>
    </row>
    <row r="4" spans="1:10" s="11" customFormat="1" ht="31.5">
      <c r="A4" s="48" t="s">
        <v>187</v>
      </c>
      <c r="B4" s="3"/>
      <c r="C4" s="3">
        <v>29</v>
      </c>
      <c r="D4" s="12">
        <f t="shared" si="0"/>
        <v>626400</v>
      </c>
      <c r="E4" s="15" t="s">
        <v>185</v>
      </c>
      <c r="F4" s="24">
        <v>36</v>
      </c>
      <c r="G4" s="3">
        <f>F4*1.04</f>
        <v>37.44</v>
      </c>
      <c r="H4" s="12">
        <f t="shared" si="1"/>
        <v>808700</v>
      </c>
      <c r="I4" s="18"/>
      <c r="J4" s="19" t="s">
        <v>13</v>
      </c>
    </row>
    <row r="5" spans="1:11" s="11" customFormat="1" ht="33" customHeight="1">
      <c r="A5" s="15" t="s">
        <v>189</v>
      </c>
      <c r="B5" s="3"/>
      <c r="C5" s="3">
        <v>17</v>
      </c>
      <c r="D5" s="12">
        <f t="shared" si="0"/>
        <v>367200</v>
      </c>
      <c r="E5" s="15" t="s">
        <v>186</v>
      </c>
      <c r="F5" s="24">
        <v>31</v>
      </c>
      <c r="G5" s="3">
        <f>F5*1.04</f>
        <v>32.24</v>
      </c>
      <c r="H5" s="12">
        <f t="shared" si="1"/>
        <v>696400</v>
      </c>
      <c r="I5" s="18"/>
      <c r="J5" s="19"/>
      <c r="K5" s="11" t="s">
        <v>13</v>
      </c>
    </row>
    <row r="6" spans="1:10" s="11" customFormat="1" ht="18.75">
      <c r="A6" s="15" t="s">
        <v>191</v>
      </c>
      <c r="B6" s="3">
        <v>30</v>
      </c>
      <c r="C6" s="3">
        <f>B6*1.04</f>
        <v>31.200000000000003</v>
      </c>
      <c r="D6" s="12">
        <f t="shared" si="0"/>
        <v>673900</v>
      </c>
      <c r="E6" s="15" t="s">
        <v>188</v>
      </c>
      <c r="F6" s="24">
        <v>22</v>
      </c>
      <c r="G6" s="3">
        <v>18</v>
      </c>
      <c r="H6" s="12">
        <f t="shared" si="1"/>
        <v>388800</v>
      </c>
      <c r="I6" s="18"/>
      <c r="J6" s="19"/>
    </row>
    <row r="7" spans="1:10" s="21" customFormat="1" ht="33" customHeight="1">
      <c r="A7" s="15" t="s">
        <v>193</v>
      </c>
      <c r="B7" s="3">
        <v>23</v>
      </c>
      <c r="C7" s="3">
        <v>17</v>
      </c>
      <c r="D7" s="12">
        <f t="shared" si="0"/>
        <v>367200</v>
      </c>
      <c r="E7" s="15" t="s">
        <v>190</v>
      </c>
      <c r="F7" s="3">
        <v>11</v>
      </c>
      <c r="G7" s="3">
        <f>F7*1.04</f>
        <v>11.440000000000001</v>
      </c>
      <c r="H7" s="12">
        <f t="shared" si="1"/>
        <v>247100</v>
      </c>
      <c r="I7" s="18"/>
      <c r="J7" s="19" t="s">
        <v>13</v>
      </c>
    </row>
    <row r="8" spans="1:10" s="21" customFormat="1" ht="33" customHeight="1">
      <c r="A8" s="15" t="s">
        <v>194</v>
      </c>
      <c r="B8" s="3"/>
      <c r="C8" s="3">
        <v>3</v>
      </c>
      <c r="D8" s="12">
        <f t="shared" si="0"/>
        <v>64800</v>
      </c>
      <c r="E8" s="15" t="s">
        <v>192</v>
      </c>
      <c r="F8" s="3">
        <v>21</v>
      </c>
      <c r="G8" s="3">
        <f>F8*1.04</f>
        <v>21.84</v>
      </c>
      <c r="H8" s="12">
        <f t="shared" si="1"/>
        <v>471700</v>
      </c>
      <c r="I8" s="18"/>
      <c r="J8" s="19"/>
    </row>
    <row r="9" spans="1:10" s="21" customFormat="1" ht="33" customHeight="1">
      <c r="A9" s="8" t="s">
        <v>413</v>
      </c>
      <c r="B9" s="13"/>
      <c r="C9" s="3" t="s">
        <v>13</v>
      </c>
      <c r="D9" s="16"/>
      <c r="E9" s="8" t="s">
        <v>195</v>
      </c>
      <c r="F9" s="3"/>
      <c r="G9" s="3" t="s">
        <v>13</v>
      </c>
      <c r="H9" s="16"/>
      <c r="I9" s="18"/>
      <c r="J9" s="19"/>
    </row>
    <row r="10" spans="1:10" s="21" customFormat="1" ht="33" customHeight="1">
      <c r="A10" s="15" t="s">
        <v>197</v>
      </c>
      <c r="B10" s="3">
        <v>10</v>
      </c>
      <c r="C10" s="3">
        <v>10</v>
      </c>
      <c r="D10" s="12">
        <f aca="true" t="shared" si="2" ref="D10:D33">(_XLL.ОКРУГЛТ((C10*$J$2*1.2),100))</f>
        <v>216000</v>
      </c>
      <c r="E10" s="15" t="s">
        <v>196</v>
      </c>
      <c r="F10" s="3">
        <v>28</v>
      </c>
      <c r="G10" s="3">
        <f>F10*1.04</f>
        <v>29.12</v>
      </c>
      <c r="H10" s="12">
        <f aca="true" t="shared" si="3" ref="H10:H19">(_XLL.ОКРУГЛТ((G10*$J$2*1.2),100))</f>
        <v>629000</v>
      </c>
      <c r="I10" s="18"/>
      <c r="J10" s="19"/>
    </row>
    <row r="11" spans="1:10" s="21" customFormat="1" ht="33" customHeight="1">
      <c r="A11" s="15" t="s">
        <v>198</v>
      </c>
      <c r="B11" s="3">
        <v>16</v>
      </c>
      <c r="C11" s="3">
        <v>14</v>
      </c>
      <c r="D11" s="12">
        <f t="shared" si="2"/>
        <v>302400</v>
      </c>
      <c r="E11" s="15" t="s">
        <v>199</v>
      </c>
      <c r="F11" s="3">
        <v>28</v>
      </c>
      <c r="G11" s="3">
        <v>24</v>
      </c>
      <c r="H11" s="12">
        <f t="shared" si="3"/>
        <v>518400</v>
      </c>
      <c r="I11" s="18"/>
      <c r="J11" s="19"/>
    </row>
    <row r="12" spans="1:10" s="21" customFormat="1" ht="33" customHeight="1">
      <c r="A12" s="48" t="s">
        <v>200</v>
      </c>
      <c r="B12" s="3"/>
      <c r="C12" s="3">
        <v>16.6</v>
      </c>
      <c r="D12" s="12">
        <f t="shared" si="2"/>
        <v>358600</v>
      </c>
      <c r="E12" s="15" t="s">
        <v>201</v>
      </c>
      <c r="F12" s="3"/>
      <c r="G12" s="3">
        <v>12</v>
      </c>
      <c r="H12" s="12">
        <f t="shared" si="3"/>
        <v>259200</v>
      </c>
      <c r="I12" s="18"/>
      <c r="J12" s="19"/>
    </row>
    <row r="13" spans="1:10" s="21" customFormat="1" ht="31.5">
      <c r="A13" s="48" t="s">
        <v>202</v>
      </c>
      <c r="B13" s="3"/>
      <c r="C13" s="3">
        <v>20</v>
      </c>
      <c r="D13" s="12">
        <f t="shared" si="2"/>
        <v>432000</v>
      </c>
      <c r="E13" s="15" t="s">
        <v>203</v>
      </c>
      <c r="F13" s="3">
        <v>25</v>
      </c>
      <c r="G13" s="3">
        <v>20</v>
      </c>
      <c r="H13" s="12">
        <f t="shared" si="3"/>
        <v>432000</v>
      </c>
      <c r="I13" s="18"/>
      <c r="J13" s="19"/>
    </row>
    <row r="14" spans="1:10" s="21" customFormat="1" ht="37.5" customHeight="1">
      <c r="A14" s="48" t="s">
        <v>204</v>
      </c>
      <c r="B14" s="3"/>
      <c r="C14" s="3">
        <v>34</v>
      </c>
      <c r="D14" s="12">
        <f t="shared" si="2"/>
        <v>734400</v>
      </c>
      <c r="E14" s="15" t="s">
        <v>206</v>
      </c>
      <c r="F14" s="3"/>
      <c r="G14" s="3">
        <v>6</v>
      </c>
      <c r="H14" s="12">
        <f t="shared" si="3"/>
        <v>129600</v>
      </c>
      <c r="I14" s="18"/>
      <c r="J14" s="19"/>
    </row>
    <row r="15" spans="1:10" s="21" customFormat="1" ht="31.5">
      <c r="A15" s="8" t="s">
        <v>448</v>
      </c>
      <c r="B15" s="13"/>
      <c r="C15" s="3" t="s">
        <v>13</v>
      </c>
      <c r="D15" s="16"/>
      <c r="E15" s="15" t="s">
        <v>208</v>
      </c>
      <c r="F15" s="3"/>
      <c r="G15" s="3">
        <v>30</v>
      </c>
      <c r="H15" s="12">
        <f t="shared" si="3"/>
        <v>648000</v>
      </c>
      <c r="I15" s="18"/>
      <c r="J15" s="19"/>
    </row>
    <row r="16" spans="1:10" s="21" customFormat="1" ht="32.25" customHeight="1">
      <c r="A16" s="15" t="s">
        <v>205</v>
      </c>
      <c r="B16" s="3">
        <v>7</v>
      </c>
      <c r="C16" s="3">
        <v>6.4</v>
      </c>
      <c r="D16" s="12">
        <f t="shared" si="2"/>
        <v>138200</v>
      </c>
      <c r="E16" s="15" t="s">
        <v>210</v>
      </c>
      <c r="F16" s="3"/>
      <c r="G16" s="3">
        <v>3.5</v>
      </c>
      <c r="H16" s="12">
        <f t="shared" si="3"/>
        <v>75600</v>
      </c>
      <c r="I16" s="18"/>
      <c r="J16" s="19"/>
    </row>
    <row r="17" spans="1:10" s="21" customFormat="1" ht="35.25" customHeight="1">
      <c r="A17" s="15" t="s">
        <v>414</v>
      </c>
      <c r="B17" s="3"/>
      <c r="C17" s="3">
        <v>8</v>
      </c>
      <c r="D17" s="12">
        <f t="shared" si="2"/>
        <v>172800</v>
      </c>
      <c r="E17" s="15" t="s">
        <v>212</v>
      </c>
      <c r="F17" s="3"/>
      <c r="G17" s="3">
        <v>4</v>
      </c>
      <c r="H17" s="12">
        <f>(_XLL.ОКРУГЛТ((G17*$J$2*1.2),100))</f>
        <v>86400</v>
      </c>
      <c r="I17" s="18"/>
      <c r="J17" s="19"/>
    </row>
    <row r="18" spans="1:10" s="21" customFormat="1" ht="31.5">
      <c r="A18" s="15" t="s">
        <v>467</v>
      </c>
      <c r="B18" s="3"/>
      <c r="C18" s="3">
        <v>8</v>
      </c>
      <c r="D18" s="12">
        <f t="shared" si="2"/>
        <v>172800</v>
      </c>
      <c r="E18" s="15" t="s">
        <v>214</v>
      </c>
      <c r="F18" s="3"/>
      <c r="G18" s="3">
        <v>1.5</v>
      </c>
      <c r="H18" s="12">
        <f>(_XLL.ОКРУГЛТ((G18*$J$2*1.2),100))</f>
        <v>32400</v>
      </c>
      <c r="I18" s="18"/>
      <c r="J18" s="19"/>
    </row>
    <row r="19" spans="1:10" s="21" customFormat="1" ht="31.5">
      <c r="A19" s="15" t="s">
        <v>207</v>
      </c>
      <c r="B19" s="3">
        <v>7</v>
      </c>
      <c r="C19" s="3">
        <v>7</v>
      </c>
      <c r="D19" s="12">
        <f t="shared" si="2"/>
        <v>151200</v>
      </c>
      <c r="E19" s="15" t="s">
        <v>216</v>
      </c>
      <c r="F19" s="3">
        <v>2</v>
      </c>
      <c r="G19" s="3">
        <f>F19*1.04</f>
        <v>2.08</v>
      </c>
      <c r="H19" s="12">
        <f t="shared" si="3"/>
        <v>44900</v>
      </c>
      <c r="I19" s="18"/>
      <c r="J19" s="19"/>
    </row>
    <row r="20" spans="1:10" s="21" customFormat="1" ht="35.25" customHeight="1">
      <c r="A20" s="15" t="s">
        <v>209</v>
      </c>
      <c r="B20" s="3">
        <v>10</v>
      </c>
      <c r="C20" s="3">
        <v>10</v>
      </c>
      <c r="D20" s="12">
        <f t="shared" si="2"/>
        <v>216000</v>
      </c>
      <c r="E20" s="8" t="s">
        <v>434</v>
      </c>
      <c r="F20" s="3"/>
      <c r="G20" s="3"/>
      <c r="H20" s="16"/>
      <c r="I20" s="18"/>
      <c r="J20" s="19"/>
    </row>
    <row r="21" spans="1:10" s="21" customFormat="1" ht="47.25" customHeight="1">
      <c r="A21" s="15" t="s">
        <v>211</v>
      </c>
      <c r="B21" s="3"/>
      <c r="C21" s="3">
        <v>6.5</v>
      </c>
      <c r="D21" s="12">
        <f t="shared" si="2"/>
        <v>140400</v>
      </c>
      <c r="E21" s="23" t="s">
        <v>219</v>
      </c>
      <c r="F21" s="3">
        <v>24</v>
      </c>
      <c r="G21" s="3">
        <v>18</v>
      </c>
      <c r="H21" s="12">
        <f aca="true" t="shared" si="4" ref="H21:H34">(_XLL.ОКРУГЛТ((G21*$J$2*1.2),100))</f>
        <v>388800</v>
      </c>
      <c r="I21" s="18"/>
      <c r="J21" s="19"/>
    </row>
    <row r="22" spans="1:10" s="21" customFormat="1" ht="33" customHeight="1">
      <c r="A22" s="15" t="s">
        <v>213</v>
      </c>
      <c r="B22" s="3">
        <v>10</v>
      </c>
      <c r="C22" s="3">
        <v>9</v>
      </c>
      <c r="D22" s="12">
        <f t="shared" si="2"/>
        <v>194400</v>
      </c>
      <c r="E22" s="23" t="s">
        <v>221</v>
      </c>
      <c r="F22" s="3">
        <v>25</v>
      </c>
      <c r="G22" s="3">
        <v>20</v>
      </c>
      <c r="H22" s="12">
        <f t="shared" si="4"/>
        <v>432000</v>
      </c>
      <c r="I22" s="18"/>
      <c r="J22" s="19"/>
    </row>
    <row r="23" spans="1:10" s="21" customFormat="1" ht="33.75" customHeight="1">
      <c r="A23" s="15" t="s">
        <v>215</v>
      </c>
      <c r="B23" s="3"/>
      <c r="C23" s="3">
        <v>15</v>
      </c>
      <c r="D23" s="12">
        <f t="shared" si="2"/>
        <v>324000</v>
      </c>
      <c r="E23" s="23" t="s">
        <v>223</v>
      </c>
      <c r="F23" s="3">
        <v>27</v>
      </c>
      <c r="G23" s="3">
        <v>22</v>
      </c>
      <c r="H23" s="12">
        <f t="shared" si="4"/>
        <v>475200</v>
      </c>
      <c r="I23" s="18"/>
      <c r="J23" s="19"/>
    </row>
    <row r="24" spans="1:10" s="21" customFormat="1" ht="32.25" customHeight="1">
      <c r="A24" s="15" t="s">
        <v>217</v>
      </c>
      <c r="B24" s="3"/>
      <c r="C24" s="3">
        <v>21</v>
      </c>
      <c r="D24" s="12">
        <f t="shared" si="2"/>
        <v>453600</v>
      </c>
      <c r="E24" s="23" t="s">
        <v>225</v>
      </c>
      <c r="F24" s="3">
        <v>30</v>
      </c>
      <c r="G24" s="3">
        <f aca="true" t="shared" si="5" ref="G24:G30">F24*1.04</f>
        <v>31.200000000000003</v>
      </c>
      <c r="H24" s="12">
        <f t="shared" si="4"/>
        <v>673900</v>
      </c>
      <c r="I24" s="18"/>
      <c r="J24" s="19"/>
    </row>
    <row r="25" spans="1:10" s="21" customFormat="1" ht="28.5" customHeight="1">
      <c r="A25" s="8" t="s">
        <v>449</v>
      </c>
      <c r="B25" s="3"/>
      <c r="C25" s="3"/>
      <c r="D25" s="12"/>
      <c r="E25" s="23" t="s">
        <v>227</v>
      </c>
      <c r="F25" s="3">
        <v>36</v>
      </c>
      <c r="G25" s="3">
        <f t="shared" si="5"/>
        <v>37.44</v>
      </c>
      <c r="H25" s="12">
        <f t="shared" si="4"/>
        <v>808700</v>
      </c>
      <c r="I25" s="18"/>
      <c r="J25" s="19"/>
    </row>
    <row r="26" spans="1:10" s="21" customFormat="1" ht="31.5" customHeight="1">
      <c r="A26" s="15" t="s">
        <v>218</v>
      </c>
      <c r="B26" s="3"/>
      <c r="C26" s="3">
        <v>9</v>
      </c>
      <c r="D26" s="12">
        <f t="shared" si="2"/>
        <v>194400</v>
      </c>
      <c r="E26" s="23" t="s">
        <v>450</v>
      </c>
      <c r="F26" s="3"/>
      <c r="G26" s="3">
        <v>2.5</v>
      </c>
      <c r="H26" s="12">
        <f t="shared" si="4"/>
        <v>54000</v>
      </c>
      <c r="I26" s="18"/>
      <c r="J26" s="19"/>
    </row>
    <row r="27" spans="1:10" s="21" customFormat="1" ht="21" customHeight="1">
      <c r="A27" s="15" t="s">
        <v>220</v>
      </c>
      <c r="B27" s="3"/>
      <c r="C27" s="3">
        <v>9</v>
      </c>
      <c r="D27" s="12">
        <f t="shared" si="2"/>
        <v>194400</v>
      </c>
      <c r="E27" s="23" t="s">
        <v>229</v>
      </c>
      <c r="F27" s="3">
        <v>26</v>
      </c>
      <c r="G27" s="3">
        <v>25</v>
      </c>
      <c r="H27" s="12">
        <f t="shared" si="4"/>
        <v>540000</v>
      </c>
      <c r="I27" s="28"/>
      <c r="J27" s="19"/>
    </row>
    <row r="28" spans="1:10" s="21" customFormat="1" ht="20.25" customHeight="1">
      <c r="A28" s="15" t="s">
        <v>222</v>
      </c>
      <c r="B28" s="3"/>
      <c r="C28" s="3">
        <v>9</v>
      </c>
      <c r="D28" s="12">
        <f t="shared" si="2"/>
        <v>194400</v>
      </c>
      <c r="E28" s="23" t="s">
        <v>231</v>
      </c>
      <c r="F28" s="3">
        <v>32</v>
      </c>
      <c r="G28" s="3">
        <v>28</v>
      </c>
      <c r="H28" s="12">
        <f t="shared" si="4"/>
        <v>604800</v>
      </c>
      <c r="I28" s="29"/>
      <c r="J28" s="29"/>
    </row>
    <row r="29" spans="1:10" s="21" customFormat="1" ht="27" customHeight="1">
      <c r="A29" s="15" t="s">
        <v>224</v>
      </c>
      <c r="B29" s="3"/>
      <c r="C29" s="3">
        <v>14</v>
      </c>
      <c r="D29" s="12">
        <f t="shared" si="2"/>
        <v>302400</v>
      </c>
      <c r="E29" s="23" t="s">
        <v>233</v>
      </c>
      <c r="F29" s="3">
        <v>42</v>
      </c>
      <c r="G29" s="3">
        <v>40</v>
      </c>
      <c r="H29" s="12">
        <f t="shared" si="4"/>
        <v>864000</v>
      </c>
      <c r="I29" s="30"/>
      <c r="J29" s="29"/>
    </row>
    <row r="30" spans="1:10" s="21" customFormat="1" ht="34.5" customHeight="1">
      <c r="A30" s="15" t="s">
        <v>226</v>
      </c>
      <c r="B30" s="3"/>
      <c r="C30" s="3">
        <v>14</v>
      </c>
      <c r="D30" s="12">
        <f t="shared" si="2"/>
        <v>302400</v>
      </c>
      <c r="E30" s="23" t="s">
        <v>235</v>
      </c>
      <c r="F30" s="3">
        <v>70</v>
      </c>
      <c r="G30" s="3">
        <f t="shared" si="5"/>
        <v>72.8</v>
      </c>
      <c r="H30" s="12">
        <f t="shared" si="4"/>
        <v>1572500</v>
      </c>
      <c r="I30" s="29"/>
      <c r="J30" s="29"/>
    </row>
    <row r="31" spans="1:10" s="21" customFormat="1" ht="24" customHeight="1">
      <c r="A31" s="15" t="s">
        <v>228</v>
      </c>
      <c r="B31" s="3"/>
      <c r="C31" s="3">
        <v>3.5</v>
      </c>
      <c r="D31" s="12">
        <f t="shared" si="2"/>
        <v>75600</v>
      </c>
      <c r="E31" s="8" t="s">
        <v>433</v>
      </c>
      <c r="F31" s="3"/>
      <c r="G31" s="3"/>
      <c r="H31" s="12"/>
      <c r="I31" s="30"/>
      <c r="J31" s="29"/>
    </row>
    <row r="32" spans="1:10" s="21" customFormat="1" ht="33.75" customHeight="1">
      <c r="A32" s="23" t="s">
        <v>230</v>
      </c>
      <c r="B32" s="3">
        <v>15</v>
      </c>
      <c r="C32" s="3">
        <v>5</v>
      </c>
      <c r="D32" s="12">
        <f t="shared" si="2"/>
        <v>108000</v>
      </c>
      <c r="E32" s="15" t="s">
        <v>237</v>
      </c>
      <c r="F32" s="3">
        <v>20</v>
      </c>
      <c r="G32" s="3">
        <v>20</v>
      </c>
      <c r="H32" s="12">
        <f t="shared" si="4"/>
        <v>432000</v>
      </c>
      <c r="I32" s="30"/>
      <c r="J32" s="30"/>
    </row>
    <row r="33" spans="1:10" s="21" customFormat="1" ht="24" customHeight="1">
      <c r="A33" s="23" t="s">
        <v>232</v>
      </c>
      <c r="B33" s="3">
        <v>15</v>
      </c>
      <c r="C33" s="3">
        <v>52</v>
      </c>
      <c r="D33" s="12">
        <f t="shared" si="2"/>
        <v>1123200</v>
      </c>
      <c r="E33" s="15" t="s">
        <v>239</v>
      </c>
      <c r="F33" s="3">
        <v>25</v>
      </c>
      <c r="G33" s="3">
        <v>20</v>
      </c>
      <c r="H33" s="12">
        <f t="shared" si="4"/>
        <v>432000</v>
      </c>
      <c r="I33" s="29"/>
      <c r="J33" s="30"/>
    </row>
    <row r="34" spans="1:10" s="21" customFormat="1" ht="24" customHeight="1">
      <c r="A34" s="8" t="s">
        <v>234</v>
      </c>
      <c r="B34" s="2"/>
      <c r="C34" s="3"/>
      <c r="D34" s="12"/>
      <c r="E34" s="15" t="s">
        <v>240</v>
      </c>
      <c r="F34" s="3">
        <v>25</v>
      </c>
      <c r="G34" s="3">
        <v>20</v>
      </c>
      <c r="H34" s="12">
        <f t="shared" si="4"/>
        <v>432000</v>
      </c>
      <c r="I34" s="29"/>
      <c r="J34" s="30"/>
    </row>
    <row r="35" spans="1:10" s="21" customFormat="1" ht="24.75" customHeight="1">
      <c r="A35" s="15" t="s">
        <v>328</v>
      </c>
      <c r="B35" s="3">
        <v>14</v>
      </c>
      <c r="C35" s="3">
        <v>15</v>
      </c>
      <c r="D35" s="12">
        <f>(_XLL.ОКРУГЛТ((C35*$J$2*1.2),100))</f>
        <v>324000</v>
      </c>
      <c r="E35" s="15" t="s">
        <v>431</v>
      </c>
      <c r="G35" s="3">
        <v>12</v>
      </c>
      <c r="H35" s="12">
        <f>(_XLL.ОКРУГЛТ((G35*$J$2*1.2),100))</f>
        <v>259200</v>
      </c>
      <c r="I35" s="29"/>
      <c r="J35" s="30"/>
    </row>
    <row r="36" spans="1:10" s="21" customFormat="1" ht="31.5" customHeight="1">
      <c r="A36" s="15" t="s">
        <v>329</v>
      </c>
      <c r="B36" s="3"/>
      <c r="C36" s="3">
        <v>30</v>
      </c>
      <c r="D36" s="12">
        <f>(_XLL.ОКРУГЛТ((C36*$J$2*1.2),100))</f>
        <v>648000</v>
      </c>
      <c r="E36" s="15" t="s">
        <v>432</v>
      </c>
      <c r="G36" s="3">
        <v>45</v>
      </c>
      <c r="H36" s="12">
        <f>(_XLL.ОКРУГЛТ((G36*$J$2*1.2),100))</f>
        <v>972000</v>
      </c>
      <c r="I36" s="30"/>
      <c r="J36" s="30"/>
    </row>
    <row r="37" spans="1:9" s="30" customFormat="1" ht="35.25" customHeight="1">
      <c r="A37" s="15" t="s">
        <v>236</v>
      </c>
      <c r="B37" s="3">
        <v>16</v>
      </c>
      <c r="C37" s="3">
        <v>20</v>
      </c>
      <c r="D37" s="12">
        <f>(_XLL.ОКРУГЛТ((C37*$J$2*1.2),100))</f>
        <v>432000</v>
      </c>
      <c r="I37" s="28"/>
    </row>
    <row r="38" spans="1:9" s="30" customFormat="1" ht="35.25" customHeight="1">
      <c r="A38" s="15" t="s">
        <v>238</v>
      </c>
      <c r="B38" s="3">
        <v>150</v>
      </c>
      <c r="C38" s="3">
        <v>145</v>
      </c>
      <c r="D38" s="12">
        <f>(_XLL.ОКРУГЛТ((C38*$J$2*1.2),100))</f>
        <v>3132000</v>
      </c>
      <c r="I38" s="28"/>
    </row>
    <row r="39" spans="1:9" s="30" customFormat="1" ht="36" customHeight="1">
      <c r="A39" s="8" t="s">
        <v>241</v>
      </c>
      <c r="B39" s="3"/>
      <c r="C39" s="3"/>
      <c r="D39" s="12"/>
      <c r="I39" s="28"/>
    </row>
    <row r="40" spans="1:9" s="30" customFormat="1" ht="32.25" customHeight="1">
      <c r="A40" s="15" t="s">
        <v>451</v>
      </c>
      <c r="B40" s="3">
        <v>190</v>
      </c>
      <c r="C40" s="3">
        <v>180</v>
      </c>
      <c r="D40" s="12">
        <f>(_XLL.ОКРУГЛТ((C40*$J$2*1.2),100))</f>
        <v>3888000</v>
      </c>
      <c r="I40" s="28"/>
    </row>
    <row r="41" spans="1:9" s="30" customFormat="1" ht="31.5" customHeight="1">
      <c r="A41" s="15" t="s">
        <v>430</v>
      </c>
      <c r="B41" s="3"/>
      <c r="C41" s="3">
        <v>18</v>
      </c>
      <c r="D41" s="12">
        <f>(_XLL.ОКРУГЛТ((C41*$J$2*1.2),100))</f>
        <v>388800</v>
      </c>
      <c r="I41" s="28"/>
    </row>
    <row r="42" spans="1:9" s="30" customFormat="1" ht="29.25" customHeight="1">
      <c r="A42" s="15" t="s">
        <v>242</v>
      </c>
      <c r="B42" s="3"/>
      <c r="C42" s="3">
        <v>12</v>
      </c>
      <c r="D42" s="12">
        <f>(_XLL.ОКРУГЛТ((C42*$J$2*1.2),100))</f>
        <v>259200</v>
      </c>
      <c r="I42" s="28"/>
    </row>
    <row r="43" spans="1:9" s="30" customFormat="1" ht="31.5">
      <c r="A43" s="48" t="s">
        <v>243</v>
      </c>
      <c r="B43" s="49"/>
      <c r="C43" s="3">
        <v>14</v>
      </c>
      <c r="D43" s="12">
        <f>(_XLL.ОКРУГЛТ((C43*$J$2*1.2),100))</f>
        <v>302400</v>
      </c>
      <c r="E43" s="27"/>
      <c r="F43" s="27"/>
      <c r="G43" s="27"/>
      <c r="H43" s="27"/>
      <c r="I43" s="28"/>
    </row>
    <row r="44" spans="1:8" s="30" customFormat="1" ht="31.5">
      <c r="A44" s="48" t="s">
        <v>244</v>
      </c>
      <c r="B44" s="49"/>
      <c r="C44" s="3">
        <v>3.8</v>
      </c>
      <c r="D44" s="12">
        <f>(_XLL.ОКРУГЛТ((C44*$J$2*1.2),100))</f>
        <v>82100</v>
      </c>
      <c r="E44" s="27"/>
      <c r="F44" s="27"/>
      <c r="G44" s="27"/>
      <c r="H44" s="27"/>
    </row>
    <row r="45" spans="1:8" s="30" customFormat="1" ht="15">
      <c r="A45" s="27"/>
      <c r="B45" s="27"/>
      <c r="C45" s="27"/>
      <c r="D45" s="27"/>
      <c r="E45" s="27"/>
      <c r="F45" s="27"/>
      <c r="G45" s="27"/>
      <c r="H45" s="27"/>
    </row>
    <row r="46" spans="1:8" s="30" customFormat="1" ht="15">
      <c r="A46" s="27"/>
      <c r="B46" s="27"/>
      <c r="C46" s="27"/>
      <c r="D46" s="27"/>
      <c r="E46" s="27"/>
      <c r="F46" s="27"/>
      <c r="G46" s="27"/>
      <c r="H46" s="27"/>
    </row>
    <row r="47" spans="1:8" s="30" customFormat="1" ht="31.5" customHeight="1">
      <c r="A47" s="27"/>
      <c r="B47" s="27"/>
      <c r="C47" s="27"/>
      <c r="D47" s="27"/>
      <c r="E47" s="27"/>
      <c r="F47" s="27"/>
      <c r="G47" s="27"/>
      <c r="H47" s="27"/>
    </row>
    <row r="48" spans="1:4" s="30" customFormat="1" ht="30.75" customHeight="1">
      <c r="A48" s="27"/>
      <c r="B48" s="27"/>
      <c r="C48" s="27"/>
      <c r="D48" s="27"/>
    </row>
    <row r="49" spans="1:4" s="30" customFormat="1" ht="29.25" customHeight="1">
      <c r="A49" s="27"/>
      <c r="B49" s="27"/>
      <c r="C49" s="27"/>
      <c r="D49" s="27"/>
    </row>
    <row r="50" spans="1:4" s="30" customFormat="1" ht="33" customHeight="1">
      <c r="A50" s="27"/>
      <c r="B50" s="27"/>
      <c r="C50" s="27"/>
      <c r="D50" s="27"/>
    </row>
    <row r="51" spans="1:4" s="30" customFormat="1" ht="35.25" customHeight="1">
      <c r="A51" s="27"/>
      <c r="B51" s="27"/>
      <c r="C51" s="27"/>
      <c r="D51" s="27"/>
    </row>
    <row r="52" spans="1:4" s="30" customFormat="1" ht="33.75" customHeight="1">
      <c r="A52" s="27"/>
      <c r="B52" s="27"/>
      <c r="C52" s="27"/>
      <c r="D52" s="27"/>
    </row>
    <row r="53" spans="1:4" s="30" customFormat="1" ht="15">
      <c r="A53" s="27"/>
      <c r="B53" s="27"/>
      <c r="C53" s="27"/>
      <c r="D53" s="27"/>
    </row>
    <row r="54" spans="1:4" s="30" customFormat="1" ht="67.5" customHeight="1">
      <c r="A54" s="27"/>
      <c r="B54" s="27"/>
      <c r="C54" s="27"/>
      <c r="D54" s="27"/>
    </row>
    <row r="55" spans="1:5" s="30" customFormat="1" ht="36" customHeight="1">
      <c r="A55" s="27"/>
      <c r="B55" s="27"/>
      <c r="C55" s="27"/>
      <c r="D55" s="27"/>
      <c r="E55" s="28"/>
    </row>
    <row r="56" spans="1:5" s="30" customFormat="1" ht="30" customHeight="1">
      <c r="A56" s="27"/>
      <c r="B56" s="27"/>
      <c r="C56" s="27"/>
      <c r="D56" s="27"/>
      <c r="E56" s="28"/>
    </row>
    <row r="57" spans="1:5" s="30" customFormat="1" ht="33.75" customHeight="1">
      <c r="A57" s="27"/>
      <c r="B57" s="27"/>
      <c r="C57" s="27"/>
      <c r="D57" s="27"/>
      <c r="E57" s="28"/>
    </row>
    <row r="58" spans="1:5" s="30" customFormat="1" ht="37.5" customHeight="1">
      <c r="A58" s="27"/>
      <c r="B58" s="27"/>
      <c r="C58" s="27"/>
      <c r="D58" s="27"/>
      <c r="E58" s="28"/>
    </row>
    <row r="59" spans="1:5" s="30" customFormat="1" ht="34.5" customHeight="1">
      <c r="A59" s="27"/>
      <c r="B59" s="27"/>
      <c r="C59" s="27"/>
      <c r="D59" s="27"/>
      <c r="E59" s="28"/>
    </row>
    <row r="60" spans="1:5" s="30" customFormat="1" ht="33" customHeight="1">
      <c r="A60" s="27"/>
      <c r="B60" s="27"/>
      <c r="C60" s="27"/>
      <c r="D60" s="27"/>
      <c r="E60" s="28"/>
    </row>
    <row r="61" spans="1:5" s="30" customFormat="1" ht="77.25" customHeight="1">
      <c r="A61" s="27"/>
      <c r="B61" s="27"/>
      <c r="C61" s="27"/>
      <c r="D61" s="27"/>
      <c r="E61" s="28"/>
    </row>
    <row r="62" spans="1:5" s="30" customFormat="1" ht="15">
      <c r="A62" s="27"/>
      <c r="B62" s="27"/>
      <c r="C62" s="27"/>
      <c r="D62" s="27"/>
      <c r="E62" s="28"/>
    </row>
    <row r="63" spans="1:5" s="30" customFormat="1" ht="30.75" customHeight="1">
      <c r="A63" s="27"/>
      <c r="B63" s="27"/>
      <c r="C63" s="27"/>
      <c r="D63" s="27"/>
      <c r="E63" s="28"/>
    </row>
    <row r="64" spans="1:5" s="30" customFormat="1" ht="31.5" customHeight="1">
      <c r="A64" s="27"/>
      <c r="B64" s="27"/>
      <c r="C64" s="27"/>
      <c r="D64" s="27"/>
      <c r="E64" s="28"/>
    </row>
    <row r="65" spans="1:5" s="30" customFormat="1" ht="18" customHeight="1">
      <c r="A65" s="27"/>
      <c r="B65" s="27"/>
      <c r="C65" s="27"/>
      <c r="D65" s="27"/>
      <c r="E65" s="28"/>
    </row>
    <row r="66" spans="1:5" s="30" customFormat="1" ht="27.75" customHeight="1">
      <c r="A66" s="27"/>
      <c r="B66" s="27"/>
      <c r="C66" s="27"/>
      <c r="D66" s="27"/>
      <c r="E66" s="28"/>
    </row>
    <row r="67" spans="1:6" s="30" customFormat="1" ht="32.25" customHeight="1">
      <c r="A67" s="27"/>
      <c r="B67" s="27"/>
      <c r="C67" s="27"/>
      <c r="D67" s="27"/>
      <c r="E67" s="28"/>
      <c r="F67" s="29"/>
    </row>
    <row r="68" spans="1:6" s="30" customFormat="1" ht="24.75" customHeight="1">
      <c r="A68" s="27"/>
      <c r="B68" s="27"/>
      <c r="C68" s="27"/>
      <c r="D68" s="27"/>
      <c r="E68" s="28"/>
      <c r="F68" s="29"/>
    </row>
    <row r="69" spans="1:6" s="30" customFormat="1" ht="30" customHeight="1">
      <c r="A69" s="27"/>
      <c r="B69" s="27"/>
      <c r="C69" s="27"/>
      <c r="D69" s="27"/>
      <c r="E69" s="28"/>
      <c r="F69" s="29"/>
    </row>
    <row r="70" spans="1:6" s="30" customFormat="1" ht="33.75" customHeight="1">
      <c r="A70" s="27"/>
      <c r="B70" s="27"/>
      <c r="C70" s="27"/>
      <c r="D70" s="27"/>
      <c r="E70" s="28"/>
      <c r="F70" s="29"/>
    </row>
    <row r="71" spans="1:6" s="30" customFormat="1" ht="15.75">
      <c r="A71" s="27"/>
      <c r="B71" s="27"/>
      <c r="C71" s="27"/>
      <c r="D71" s="27"/>
      <c r="E71" s="28"/>
      <c r="F71" s="29"/>
    </row>
    <row r="72" spans="1:6" s="30" customFormat="1" ht="15.75">
      <c r="A72" s="27"/>
      <c r="B72" s="27"/>
      <c r="C72" s="27"/>
      <c r="D72" s="27"/>
      <c r="E72" s="28"/>
      <c r="F72" s="29"/>
    </row>
    <row r="73" spans="1:6" s="30" customFormat="1" ht="15.75">
      <c r="A73" s="27"/>
      <c r="B73" s="27"/>
      <c r="C73" s="27"/>
      <c r="D73" s="27"/>
      <c r="E73" s="28"/>
      <c r="F73" s="29"/>
    </row>
    <row r="74" spans="1:6" s="30" customFormat="1" ht="32.25" customHeight="1">
      <c r="A74" s="27"/>
      <c r="B74" s="27"/>
      <c r="C74" s="27"/>
      <c r="D74" s="27"/>
      <c r="E74" s="28"/>
      <c r="F74" s="29"/>
    </row>
    <row r="75" spans="1:6" s="30" customFormat="1" ht="15.75">
      <c r="A75" s="27"/>
      <c r="B75" s="27"/>
      <c r="C75" s="27"/>
      <c r="D75" s="27"/>
      <c r="E75" s="28"/>
      <c r="F75" s="29"/>
    </row>
    <row r="76" spans="1:6" s="30" customFormat="1" ht="49.5" customHeight="1">
      <c r="A76" s="27"/>
      <c r="B76" s="27"/>
      <c r="C76" s="27"/>
      <c r="D76" s="27"/>
      <c r="E76" s="28"/>
      <c r="F76" s="29"/>
    </row>
    <row r="77" spans="1:6" s="30" customFormat="1" ht="15.75">
      <c r="A77" s="27"/>
      <c r="B77" s="27"/>
      <c r="C77" s="27"/>
      <c r="D77" s="27"/>
      <c r="E77" s="28"/>
      <c r="F77" s="29"/>
    </row>
    <row r="78" spans="1:6" s="30" customFormat="1" ht="35.25" customHeight="1">
      <c r="A78" s="27"/>
      <c r="B78" s="27"/>
      <c r="C78" s="27"/>
      <c r="D78" s="27"/>
      <c r="E78" s="28"/>
      <c r="F78" s="29"/>
    </row>
    <row r="79" spans="1:6" s="30" customFormat="1" ht="63" customHeight="1">
      <c r="A79" s="27"/>
      <c r="B79" s="27"/>
      <c r="C79" s="27"/>
      <c r="D79" s="27"/>
      <c r="E79" s="27"/>
      <c r="F79" s="29"/>
    </row>
    <row r="80" spans="1:6" s="30" customFormat="1" ht="38.25" customHeight="1">
      <c r="A80" s="27"/>
      <c r="B80" s="27"/>
      <c r="C80" s="27"/>
      <c r="D80" s="27"/>
      <c r="E80" s="27"/>
      <c r="F80" s="29"/>
    </row>
    <row r="81" spans="1:6" s="30" customFormat="1" ht="45" customHeight="1">
      <c r="A81" s="27"/>
      <c r="B81" s="27"/>
      <c r="C81" s="27"/>
      <c r="D81" s="27"/>
      <c r="E81" s="27"/>
      <c r="F81" s="29"/>
    </row>
    <row r="82" spans="1:6" s="30" customFormat="1" ht="35.25" customHeight="1">
      <c r="A82" s="27"/>
      <c r="B82" s="27"/>
      <c r="C82" s="27"/>
      <c r="D82" s="27"/>
      <c r="E82" s="27"/>
      <c r="F82" s="29"/>
    </row>
    <row r="83" spans="1:6" s="30" customFormat="1" ht="30" customHeight="1">
      <c r="A83" s="27"/>
      <c r="B83" s="27"/>
      <c r="C83" s="27"/>
      <c r="D83" s="27"/>
      <c r="E83" s="27"/>
      <c r="F83" s="29"/>
    </row>
    <row r="84" spans="1:6" s="30" customFormat="1" ht="38.25" customHeight="1">
      <c r="A84" s="27"/>
      <c r="B84" s="27"/>
      <c r="C84" s="27"/>
      <c r="D84" s="27"/>
      <c r="E84" s="27"/>
      <c r="F84" s="29"/>
    </row>
    <row r="85" spans="1:6" s="30" customFormat="1" ht="15.75">
      <c r="A85" s="27"/>
      <c r="B85" s="27"/>
      <c r="C85" s="27"/>
      <c r="D85" s="27"/>
      <c r="E85" s="27"/>
      <c r="F85" s="29"/>
    </row>
    <row r="86" spans="1:6" s="30" customFormat="1" ht="33.75" customHeight="1">
      <c r="A86" s="27"/>
      <c r="B86" s="27"/>
      <c r="C86" s="27"/>
      <c r="D86" s="27"/>
      <c r="E86" s="27"/>
      <c r="F86" s="29"/>
    </row>
    <row r="87" spans="1:6" s="30" customFormat="1" ht="30.75" customHeight="1">
      <c r="A87" s="27"/>
      <c r="B87" s="27"/>
      <c r="C87" s="27"/>
      <c r="D87" s="27"/>
      <c r="E87" s="27"/>
      <c r="F87" s="29"/>
    </row>
    <row r="88" spans="1:6" s="30" customFormat="1" ht="15.75">
      <c r="A88" s="27"/>
      <c r="B88" s="27"/>
      <c r="C88" s="27"/>
      <c r="D88" s="27"/>
      <c r="E88" s="27"/>
      <c r="F88" s="29"/>
    </row>
    <row r="89" spans="1:6" s="30" customFormat="1" ht="15.75">
      <c r="A89" s="27"/>
      <c r="B89" s="27"/>
      <c r="C89" s="27"/>
      <c r="D89" s="27"/>
      <c r="E89" s="27"/>
      <c r="F89" s="29"/>
    </row>
    <row r="90" spans="1:6" s="30" customFormat="1" ht="15.75">
      <c r="A90" s="27"/>
      <c r="B90" s="27"/>
      <c r="C90" s="27"/>
      <c r="D90" s="27"/>
      <c r="E90" s="27"/>
      <c r="F90" s="29"/>
    </row>
    <row r="91" spans="1:8" s="30" customFormat="1" ht="15">
      <c r="A91" s="27"/>
      <c r="B91" s="27"/>
      <c r="C91" s="27"/>
      <c r="D91" s="27"/>
      <c r="E91" s="27"/>
      <c r="F91" s="27"/>
      <c r="G91" s="31"/>
      <c r="H91" s="31"/>
    </row>
    <row r="92" spans="1:8" s="30" customFormat="1" ht="15">
      <c r="A92" s="27"/>
      <c r="B92" s="27"/>
      <c r="C92" s="27"/>
      <c r="D92" s="27"/>
      <c r="E92" s="27"/>
      <c r="F92" s="27"/>
      <c r="G92" s="31"/>
      <c r="H92" s="31"/>
    </row>
    <row r="93" spans="1:10" ht="15">
      <c r="A93" s="27"/>
      <c r="B93" s="27"/>
      <c r="C93" s="27"/>
      <c r="G93" s="31"/>
      <c r="H93" s="31"/>
      <c r="I93" s="31"/>
      <c r="J93" s="31"/>
    </row>
    <row r="94" spans="1:10" ht="15">
      <c r="A94" s="27"/>
      <c r="B94" s="27"/>
      <c r="C94" s="27"/>
      <c r="G94" s="31"/>
      <c r="H94" s="31"/>
      <c r="I94" s="31"/>
      <c r="J94" s="31"/>
    </row>
    <row r="95" spans="1:10" ht="15">
      <c r="A95" s="27"/>
      <c r="B95" s="27"/>
      <c r="C95" s="27"/>
      <c r="G95" s="31"/>
      <c r="H95" s="31"/>
      <c r="I95" s="31"/>
      <c r="J95" s="31"/>
    </row>
    <row r="96" spans="1:10" ht="15">
      <c r="A96" s="27"/>
      <c r="B96" s="27"/>
      <c r="C96" s="27"/>
      <c r="G96" s="31"/>
      <c r="H96" s="31"/>
      <c r="I96" s="31"/>
      <c r="J96" s="31"/>
    </row>
    <row r="97" spans="1:10" ht="15">
      <c r="A97" s="27"/>
      <c r="B97" s="27"/>
      <c r="C97" s="27"/>
      <c r="G97" s="31"/>
      <c r="H97" s="31"/>
      <c r="I97" s="31"/>
      <c r="J97" s="31"/>
    </row>
    <row r="98" spans="1:10" ht="15">
      <c r="A98" s="27"/>
      <c r="B98" s="27"/>
      <c r="C98" s="27"/>
      <c r="G98" s="31"/>
      <c r="H98" s="31"/>
      <c r="I98" s="31"/>
      <c r="J98" s="31"/>
    </row>
    <row r="99" spans="1:10" ht="31.5" customHeight="1">
      <c r="A99" s="27"/>
      <c r="B99" s="27"/>
      <c r="C99" s="27"/>
      <c r="G99" s="31"/>
      <c r="H99" s="31"/>
      <c r="I99" s="31"/>
      <c r="J99" s="31"/>
    </row>
    <row r="100" spans="1:10" ht="23.25" customHeight="1">
      <c r="A100" s="27"/>
      <c r="B100" s="27"/>
      <c r="C100" s="27"/>
      <c r="G100" s="31"/>
      <c r="H100" s="31"/>
      <c r="I100" s="31"/>
      <c r="J100" s="31"/>
    </row>
    <row r="101" spans="1:10" ht="32.25" customHeight="1">
      <c r="A101" s="27"/>
      <c r="B101" s="27"/>
      <c r="C101" s="27"/>
      <c r="G101" s="31"/>
      <c r="H101" s="31"/>
      <c r="I101" s="31"/>
      <c r="J101" s="31"/>
    </row>
    <row r="102" spans="1:10" ht="30" customHeight="1">
      <c r="A102" s="27"/>
      <c r="B102" s="27"/>
      <c r="C102" s="27"/>
      <c r="G102" s="31"/>
      <c r="H102" s="31"/>
      <c r="I102" s="31"/>
      <c r="J102" s="31"/>
    </row>
    <row r="103" spans="1:10" ht="33" customHeight="1">
      <c r="A103" s="27"/>
      <c r="B103" s="27"/>
      <c r="C103" s="27"/>
      <c r="G103" s="31"/>
      <c r="H103" s="31"/>
      <c r="I103" s="31"/>
      <c r="J103" s="31"/>
    </row>
    <row r="104" spans="1:10" ht="32.25" customHeight="1">
      <c r="A104" s="27"/>
      <c r="B104" s="27"/>
      <c r="C104" s="27"/>
      <c r="G104" s="31"/>
      <c r="H104" s="31"/>
      <c r="I104" s="31"/>
      <c r="J104" s="31"/>
    </row>
    <row r="105" spans="1:10" ht="35.25" customHeight="1">
      <c r="A105" s="27"/>
      <c r="B105" s="27"/>
      <c r="C105" s="27"/>
      <c r="G105" s="31"/>
      <c r="H105" s="31"/>
      <c r="I105" s="31"/>
      <c r="J105" s="31"/>
    </row>
    <row r="106" spans="1:10" ht="32.25" customHeight="1">
      <c r="A106" s="27"/>
      <c r="B106" s="27"/>
      <c r="C106" s="27"/>
      <c r="G106" s="31"/>
      <c r="H106" s="31"/>
      <c r="I106" s="31"/>
      <c r="J106" s="31"/>
    </row>
    <row r="107" spans="1:10" ht="39" customHeight="1">
      <c r="A107" s="27"/>
      <c r="B107" s="27"/>
      <c r="C107" s="27"/>
      <c r="G107" s="31"/>
      <c r="H107" s="31"/>
      <c r="I107" s="31"/>
      <c r="J107" s="31"/>
    </row>
    <row r="108" spans="1:10" ht="31.5" customHeight="1">
      <c r="A108" s="27"/>
      <c r="B108" s="27"/>
      <c r="C108" s="27"/>
      <c r="G108" s="31"/>
      <c r="H108" s="31"/>
      <c r="I108" s="31"/>
      <c r="J108" s="31"/>
    </row>
    <row r="109" spans="1:10" ht="38.25" customHeight="1">
      <c r="A109" s="27"/>
      <c r="B109" s="27"/>
      <c r="C109" s="27"/>
      <c r="G109" s="31"/>
      <c r="H109" s="31"/>
      <c r="I109" s="31"/>
      <c r="J109" s="31"/>
    </row>
    <row r="110" spans="1:10" ht="39" customHeight="1">
      <c r="A110" s="27"/>
      <c r="B110" s="27"/>
      <c r="C110" s="27"/>
      <c r="G110" s="31"/>
      <c r="H110" s="31"/>
      <c r="I110" s="31"/>
      <c r="J110" s="31"/>
    </row>
    <row r="111" spans="1:10" ht="32.25" customHeight="1">
      <c r="A111" s="27"/>
      <c r="B111" s="27"/>
      <c r="C111" s="27"/>
      <c r="G111" s="31"/>
      <c r="H111" s="31"/>
      <c r="I111" s="31"/>
      <c r="J111" s="31"/>
    </row>
    <row r="112" spans="1:10" ht="33.75" customHeight="1">
      <c r="A112" s="27"/>
      <c r="B112" s="27"/>
      <c r="C112" s="27"/>
      <c r="G112" s="31"/>
      <c r="H112" s="31"/>
      <c r="I112" s="31"/>
      <c r="J112" s="31"/>
    </row>
    <row r="113" spans="1:10" ht="36.75" customHeight="1">
      <c r="A113" s="27"/>
      <c r="B113" s="27"/>
      <c r="C113" s="27"/>
      <c r="G113" s="31"/>
      <c r="H113" s="31"/>
      <c r="I113" s="31"/>
      <c r="J113" s="31"/>
    </row>
    <row r="114" spans="1:10" ht="30" customHeight="1">
      <c r="A114" s="27"/>
      <c r="B114" s="27"/>
      <c r="C114" s="27"/>
      <c r="G114" s="31"/>
      <c r="H114" s="31"/>
      <c r="I114" s="31"/>
      <c r="J114" s="31"/>
    </row>
    <row r="115" spans="1:10" ht="30.75" customHeight="1">
      <c r="A115" s="27"/>
      <c r="B115" s="27"/>
      <c r="C115" s="27"/>
      <c r="G115" s="31"/>
      <c r="H115" s="31"/>
      <c r="I115" s="31"/>
      <c r="J115" s="31"/>
    </row>
    <row r="116" spans="1:10" ht="15">
      <c r="A116" s="27"/>
      <c r="B116" s="27"/>
      <c r="C116" s="27"/>
      <c r="E116" s="31"/>
      <c r="G116" s="31"/>
      <c r="H116" s="31"/>
      <c r="I116" s="31"/>
      <c r="J116" s="31"/>
    </row>
    <row r="117" spans="1:10" ht="15">
      <c r="A117" s="27"/>
      <c r="B117" s="27"/>
      <c r="C117" s="27"/>
      <c r="G117" s="31"/>
      <c r="H117" s="31"/>
      <c r="I117" s="31"/>
      <c r="J117" s="31"/>
    </row>
    <row r="118" spans="1:10" ht="30.75" customHeight="1">
      <c r="A118" s="27"/>
      <c r="B118" s="27"/>
      <c r="C118" s="27"/>
      <c r="G118" s="31"/>
      <c r="H118" s="31"/>
      <c r="I118" s="31"/>
      <c r="J118" s="31"/>
    </row>
    <row r="119" spans="1:10" ht="39.75" customHeight="1">
      <c r="A119" s="27"/>
      <c r="B119" s="27"/>
      <c r="C119" s="27"/>
      <c r="G119" s="31"/>
      <c r="H119" s="31"/>
      <c r="I119" s="31"/>
      <c r="J119" s="31"/>
    </row>
    <row r="120" spans="1:10" ht="36.75" customHeight="1">
      <c r="A120" s="27"/>
      <c r="B120" s="27"/>
      <c r="C120" s="27"/>
      <c r="G120" s="31"/>
      <c r="H120" s="31"/>
      <c r="I120" s="31"/>
      <c r="J120" s="31"/>
    </row>
    <row r="121" spans="1:10" ht="33.75" customHeight="1">
      <c r="A121" s="27"/>
      <c r="B121" s="27"/>
      <c r="C121" s="27"/>
      <c r="G121" s="31"/>
      <c r="H121" s="31"/>
      <c r="I121" s="31"/>
      <c r="J121" s="31"/>
    </row>
    <row r="122" spans="7:10" ht="34.5" customHeight="1">
      <c r="G122" s="31"/>
      <c r="H122" s="31"/>
      <c r="I122" s="31"/>
      <c r="J122" s="31"/>
    </row>
    <row r="123" spans="7:10" ht="57" customHeight="1">
      <c r="G123" s="31"/>
      <c r="H123" s="31"/>
      <c r="I123" s="31"/>
      <c r="J123" s="31"/>
    </row>
    <row r="124" spans="6:10" ht="15.75">
      <c r="F124" s="31"/>
      <c r="G124" s="31"/>
      <c r="H124" s="31"/>
      <c r="I124" s="31"/>
      <c r="J124" s="31"/>
    </row>
    <row r="125" spans="6:10" ht="33.75" customHeight="1">
      <c r="F125" s="31"/>
      <c r="G125" s="31"/>
      <c r="H125" s="31"/>
      <c r="I125" s="31"/>
      <c r="J125" s="31"/>
    </row>
    <row r="126" spans="6:10" ht="32.25" customHeight="1">
      <c r="F126" s="31"/>
      <c r="G126" s="31"/>
      <c r="H126" s="31"/>
      <c r="I126" s="31"/>
      <c r="J126" s="31"/>
    </row>
    <row r="127" spans="9:10" ht="32.25" customHeight="1">
      <c r="I127" s="31"/>
      <c r="J127" s="31"/>
    </row>
    <row r="128" spans="9:10" ht="35.25" customHeight="1">
      <c r="I128" s="31"/>
      <c r="J128" s="31"/>
    </row>
    <row r="129" ht="18.75" customHeight="1">
      <c r="J129" s="31"/>
    </row>
    <row r="130" ht="36.75" customHeight="1">
      <c r="J130" s="31"/>
    </row>
    <row r="131" ht="52.5" customHeight="1">
      <c r="J131" s="31"/>
    </row>
    <row r="136" ht="36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zoomScale="70" zoomScaleNormal="70" zoomScalePageLayoutView="0" workbookViewId="0" topLeftCell="A1">
      <selection activeCell="E8" sqref="E8"/>
    </sheetView>
  </sheetViews>
  <sheetFormatPr defaultColWidth="9.140625" defaultRowHeight="15"/>
  <cols>
    <col min="1" max="1" width="65.57421875" style="25" customWidth="1"/>
    <col min="2" max="2" width="9.7109375" style="26" hidden="1" customWidth="1"/>
    <col min="3" max="3" width="9.7109375" style="26" customWidth="1"/>
    <col min="4" max="4" width="16.140625" style="27" customWidth="1"/>
    <col min="5" max="5" width="68.7109375" style="27" customWidth="1"/>
    <col min="6" max="6" width="3.421875" style="27" hidden="1" customWidth="1"/>
    <col min="7" max="7" width="10.8515625" style="27" customWidth="1"/>
    <col min="8" max="8" width="15.8515625" style="27" customWidth="1"/>
    <col min="9" max="9" width="0" style="27" hidden="1" customWidth="1"/>
    <col min="10" max="10" width="12.00390625" style="27" customWidth="1"/>
    <col min="11" max="16384" width="9.140625" style="31" customWidth="1"/>
  </cols>
  <sheetData>
    <row r="1" spans="1:10" s="7" customFormat="1" ht="47.25">
      <c r="A1" s="2" t="s">
        <v>9</v>
      </c>
      <c r="B1" s="3" t="s">
        <v>10</v>
      </c>
      <c r="C1" s="3" t="s">
        <v>10</v>
      </c>
      <c r="D1" s="4" t="s">
        <v>11</v>
      </c>
      <c r="E1" s="2" t="s">
        <v>9</v>
      </c>
      <c r="F1" s="3" t="s">
        <v>10</v>
      </c>
      <c r="G1" s="3" t="s">
        <v>10</v>
      </c>
      <c r="H1" s="4" t="s">
        <v>11</v>
      </c>
      <c r="I1" s="5"/>
      <c r="J1" s="6" t="s">
        <v>13</v>
      </c>
    </row>
    <row r="2" spans="1:10" s="11" customFormat="1" ht="18.75">
      <c r="A2" s="8" t="s">
        <v>7</v>
      </c>
      <c r="B2" s="13"/>
      <c r="C2" s="3" t="s">
        <v>13</v>
      </c>
      <c r="D2" s="12"/>
      <c r="E2" s="8" t="s">
        <v>2</v>
      </c>
      <c r="F2" s="3"/>
      <c r="G2" s="3"/>
      <c r="H2" s="12" t="s">
        <v>13</v>
      </c>
      <c r="I2" s="9"/>
      <c r="J2" s="1">
        <v>18000</v>
      </c>
    </row>
    <row r="3" spans="1:10" s="30" customFormat="1" ht="63">
      <c r="A3" s="15" t="s">
        <v>245</v>
      </c>
      <c r="B3" s="3">
        <v>1</v>
      </c>
      <c r="C3" s="3">
        <f>B3*1.04</f>
        <v>1.04</v>
      </c>
      <c r="D3" s="12">
        <f aca="true" t="shared" si="0" ref="D3:D25">(_XLL.ОКРУГЛТ((C3*$J$2*1.2),100))</f>
        <v>22500</v>
      </c>
      <c r="E3" s="34" t="s">
        <v>458</v>
      </c>
      <c r="F3" s="3"/>
      <c r="G3" s="3">
        <v>22</v>
      </c>
      <c r="H3" s="12">
        <f aca="true" t="shared" si="1" ref="H3:H45">(_XLL.ОКРУГЛТ((G3*$J$2*1.2),100))</f>
        <v>475200</v>
      </c>
      <c r="I3" s="27"/>
      <c r="J3" s="29" t="s">
        <v>13</v>
      </c>
    </row>
    <row r="4" spans="1:10" s="30" customFormat="1" ht="63">
      <c r="A4" s="15" t="s">
        <v>246</v>
      </c>
      <c r="B4" s="3">
        <v>1.4</v>
      </c>
      <c r="C4" s="3">
        <f>B4*1.04</f>
        <v>1.456</v>
      </c>
      <c r="D4" s="12">
        <f t="shared" si="0"/>
        <v>31400</v>
      </c>
      <c r="E4" s="34" t="s">
        <v>459</v>
      </c>
      <c r="F4" s="3"/>
      <c r="G4" s="3">
        <v>28</v>
      </c>
      <c r="H4" s="12">
        <f t="shared" si="1"/>
        <v>604800</v>
      </c>
      <c r="I4" s="27"/>
      <c r="J4" s="29" t="s">
        <v>13</v>
      </c>
    </row>
    <row r="5" spans="1:8" ht="47.25">
      <c r="A5" s="15" t="s">
        <v>247</v>
      </c>
      <c r="B5" s="3">
        <v>1.9</v>
      </c>
      <c r="C5" s="3">
        <f>B5*1.04</f>
        <v>1.976</v>
      </c>
      <c r="D5" s="12">
        <f t="shared" si="0"/>
        <v>42700</v>
      </c>
      <c r="E5" s="36" t="s">
        <v>460</v>
      </c>
      <c r="F5" s="3"/>
      <c r="G5" s="3">
        <v>34</v>
      </c>
      <c r="H5" s="12">
        <f t="shared" si="1"/>
        <v>734400</v>
      </c>
    </row>
    <row r="6" spans="1:8" ht="31.5">
      <c r="A6" s="15" t="s">
        <v>248</v>
      </c>
      <c r="B6" s="3">
        <v>2.3</v>
      </c>
      <c r="C6" s="3">
        <f>B6*1.04</f>
        <v>2.392</v>
      </c>
      <c r="D6" s="12">
        <f t="shared" si="0"/>
        <v>51700</v>
      </c>
      <c r="E6" s="15" t="s">
        <v>249</v>
      </c>
      <c r="F6" s="3">
        <v>65</v>
      </c>
      <c r="G6" s="3">
        <v>60</v>
      </c>
      <c r="H6" s="12">
        <f t="shared" si="1"/>
        <v>1296000</v>
      </c>
    </row>
    <row r="7" spans="1:8" ht="31.5">
      <c r="A7" s="15" t="s">
        <v>250</v>
      </c>
      <c r="B7" s="3"/>
      <c r="C7" s="3">
        <v>2.4</v>
      </c>
      <c r="D7" s="12">
        <f t="shared" si="0"/>
        <v>51800</v>
      </c>
      <c r="E7" s="15" t="s">
        <v>251</v>
      </c>
      <c r="F7" s="3">
        <v>40</v>
      </c>
      <c r="G7" s="3">
        <v>45</v>
      </c>
      <c r="H7" s="12">
        <f t="shared" si="1"/>
        <v>972000</v>
      </c>
    </row>
    <row r="8" spans="1:8" ht="31.5">
      <c r="A8" s="8" t="s">
        <v>252</v>
      </c>
      <c r="B8" s="3"/>
      <c r="C8" s="3" t="s">
        <v>13</v>
      </c>
      <c r="D8" s="12"/>
      <c r="E8" s="15" t="s">
        <v>253</v>
      </c>
      <c r="F8" s="3">
        <v>50</v>
      </c>
      <c r="G8" s="3">
        <v>55</v>
      </c>
      <c r="H8" s="12">
        <f t="shared" si="1"/>
        <v>1188000</v>
      </c>
    </row>
    <row r="9" spans="1:8" ht="31.5">
      <c r="A9" s="15" t="s">
        <v>254</v>
      </c>
      <c r="B9" s="3">
        <v>6</v>
      </c>
      <c r="C9" s="3">
        <v>6</v>
      </c>
      <c r="D9" s="12">
        <f t="shared" si="0"/>
        <v>129600</v>
      </c>
      <c r="E9" s="15" t="s">
        <v>255</v>
      </c>
      <c r="F9" s="3">
        <v>60</v>
      </c>
      <c r="G9" s="3">
        <v>70</v>
      </c>
      <c r="H9" s="12">
        <f t="shared" si="1"/>
        <v>1512000</v>
      </c>
    </row>
    <row r="10" spans="1:8" ht="31.5">
      <c r="A10" s="23" t="s">
        <v>256</v>
      </c>
      <c r="B10" s="3">
        <v>7</v>
      </c>
      <c r="C10" s="3">
        <v>7</v>
      </c>
      <c r="D10" s="12">
        <f t="shared" si="0"/>
        <v>151200</v>
      </c>
      <c r="E10" s="15" t="s">
        <v>257</v>
      </c>
      <c r="F10" s="3">
        <v>60</v>
      </c>
      <c r="G10" s="3">
        <v>75</v>
      </c>
      <c r="H10" s="12">
        <f t="shared" si="1"/>
        <v>1620000</v>
      </c>
    </row>
    <row r="11" spans="1:14" ht="31.5" customHeight="1">
      <c r="A11" s="23" t="s">
        <v>258</v>
      </c>
      <c r="B11" s="3"/>
      <c r="C11" s="3">
        <v>7</v>
      </c>
      <c r="D11" s="12">
        <f t="shared" si="0"/>
        <v>151200</v>
      </c>
      <c r="E11" s="15" t="s">
        <v>259</v>
      </c>
      <c r="F11" s="3">
        <v>80</v>
      </c>
      <c r="G11" s="3">
        <v>85</v>
      </c>
      <c r="H11" s="12">
        <f t="shared" si="1"/>
        <v>1836000</v>
      </c>
      <c r="J11" s="37"/>
      <c r="K11" s="38"/>
      <c r="L11" s="38"/>
      <c r="M11" s="39"/>
      <c r="N11" s="40"/>
    </row>
    <row r="12" spans="1:14" ht="37.5" customHeight="1">
      <c r="A12" s="23" t="s">
        <v>260</v>
      </c>
      <c r="B12" s="3"/>
      <c r="C12" s="3">
        <v>7</v>
      </c>
      <c r="D12" s="12">
        <f t="shared" si="0"/>
        <v>151200</v>
      </c>
      <c r="E12" s="15" t="s">
        <v>356</v>
      </c>
      <c r="F12" s="3"/>
      <c r="G12" s="3">
        <v>95</v>
      </c>
      <c r="H12" s="12">
        <f t="shared" si="1"/>
        <v>2052000</v>
      </c>
      <c r="J12" s="41"/>
      <c r="K12" s="40"/>
      <c r="L12" s="40"/>
      <c r="M12" s="40"/>
      <c r="N12" s="40"/>
    </row>
    <row r="13" spans="1:8" ht="32.25" customHeight="1">
      <c r="A13" s="15" t="s">
        <v>262</v>
      </c>
      <c r="B13" s="3">
        <v>8</v>
      </c>
      <c r="C13" s="3">
        <f aca="true" t="shared" si="2" ref="C13:C18">B13*1.04</f>
        <v>8.32</v>
      </c>
      <c r="D13" s="12">
        <f t="shared" si="0"/>
        <v>179700</v>
      </c>
      <c r="E13" s="15" t="s">
        <v>261</v>
      </c>
      <c r="F13" s="3">
        <v>100</v>
      </c>
      <c r="G13" s="3">
        <v>115</v>
      </c>
      <c r="H13" s="12">
        <f t="shared" si="1"/>
        <v>2484000</v>
      </c>
    </row>
    <row r="14" spans="1:8" ht="50.25" customHeight="1">
      <c r="A14" s="15" t="s">
        <v>264</v>
      </c>
      <c r="B14" s="3">
        <v>12</v>
      </c>
      <c r="C14" s="3">
        <v>14</v>
      </c>
      <c r="D14" s="12">
        <f t="shared" si="0"/>
        <v>302400</v>
      </c>
      <c r="E14" s="15" t="s">
        <v>469</v>
      </c>
      <c r="F14" s="3"/>
      <c r="G14" s="3">
        <v>125</v>
      </c>
      <c r="H14" s="12">
        <f t="shared" si="1"/>
        <v>2700000</v>
      </c>
    </row>
    <row r="15" spans="1:8" ht="30.75" customHeight="1">
      <c r="A15" s="15" t="s">
        <v>266</v>
      </c>
      <c r="B15" s="3"/>
      <c r="C15" s="3">
        <v>11</v>
      </c>
      <c r="D15" s="12">
        <f>(_XLL.ОКРУГЛТ((C15*$J$2*1.2),100))</f>
        <v>237600</v>
      </c>
      <c r="E15" s="15" t="s">
        <v>263</v>
      </c>
      <c r="F15" s="3">
        <v>150</v>
      </c>
      <c r="G15" s="3">
        <f>F15*1.04</f>
        <v>156</v>
      </c>
      <c r="H15" s="12">
        <f t="shared" si="1"/>
        <v>3369600</v>
      </c>
    </row>
    <row r="16" spans="1:8" ht="32.25" customHeight="1">
      <c r="A16" s="15" t="s">
        <v>268</v>
      </c>
      <c r="B16" s="3"/>
      <c r="C16" s="3">
        <v>11</v>
      </c>
      <c r="D16" s="12">
        <f>(_XLL.ОКРУГЛТ((C16*$J$2*1.2),100))</f>
        <v>237600</v>
      </c>
      <c r="E16" s="15" t="s">
        <v>265</v>
      </c>
      <c r="F16" s="3"/>
      <c r="G16" s="3">
        <v>200</v>
      </c>
      <c r="H16" s="12">
        <f t="shared" si="1"/>
        <v>4320000</v>
      </c>
    </row>
    <row r="17" spans="1:8" ht="32.25" customHeight="1">
      <c r="A17" s="15" t="s">
        <v>270</v>
      </c>
      <c r="B17" s="3">
        <v>13</v>
      </c>
      <c r="C17" s="3">
        <f t="shared" si="2"/>
        <v>13.52</v>
      </c>
      <c r="D17" s="12">
        <f t="shared" si="0"/>
        <v>292000</v>
      </c>
      <c r="E17" s="8" t="s">
        <v>267</v>
      </c>
      <c r="F17" s="3"/>
      <c r="G17" s="3"/>
      <c r="H17" s="12"/>
    </row>
    <row r="18" spans="1:8" ht="32.25" customHeight="1">
      <c r="A18" s="15" t="s">
        <v>271</v>
      </c>
      <c r="B18" s="3">
        <v>6</v>
      </c>
      <c r="C18" s="3">
        <f t="shared" si="2"/>
        <v>6.24</v>
      </c>
      <c r="D18" s="12">
        <f t="shared" si="0"/>
        <v>134800</v>
      </c>
      <c r="E18" s="15" t="s">
        <v>269</v>
      </c>
      <c r="F18" s="3">
        <v>65</v>
      </c>
      <c r="G18" s="3">
        <f>F18*1.04</f>
        <v>67.60000000000001</v>
      </c>
      <c r="H18" s="12">
        <f t="shared" si="1"/>
        <v>1460200</v>
      </c>
    </row>
    <row r="19" spans="1:8" ht="32.25" customHeight="1">
      <c r="A19" s="15" t="s">
        <v>273</v>
      </c>
      <c r="B19" s="3">
        <v>12</v>
      </c>
      <c r="C19" s="3">
        <v>11</v>
      </c>
      <c r="D19" s="12">
        <f t="shared" si="0"/>
        <v>237600</v>
      </c>
      <c r="E19" s="8" t="s">
        <v>1</v>
      </c>
      <c r="F19" s="3"/>
      <c r="G19" s="3"/>
      <c r="H19" s="12"/>
    </row>
    <row r="20" spans="1:8" ht="32.25" customHeight="1">
      <c r="A20" s="15" t="s">
        <v>275</v>
      </c>
      <c r="B20" s="3">
        <v>14</v>
      </c>
      <c r="C20" s="3">
        <v>16</v>
      </c>
      <c r="D20" s="12">
        <f t="shared" si="0"/>
        <v>345600</v>
      </c>
      <c r="E20" s="15" t="s">
        <v>272</v>
      </c>
      <c r="F20" s="3">
        <v>22</v>
      </c>
      <c r="G20" s="3">
        <v>22</v>
      </c>
      <c r="H20" s="12">
        <f t="shared" si="1"/>
        <v>475200</v>
      </c>
    </row>
    <row r="21" spans="1:8" ht="32.25" customHeight="1">
      <c r="A21" s="15" t="s">
        <v>277</v>
      </c>
      <c r="B21" s="3">
        <v>12</v>
      </c>
      <c r="C21" s="3">
        <v>14</v>
      </c>
      <c r="D21" s="12">
        <f t="shared" si="0"/>
        <v>302400</v>
      </c>
      <c r="E21" s="15" t="s">
        <v>274</v>
      </c>
      <c r="F21" s="3">
        <v>30</v>
      </c>
      <c r="G21" s="3">
        <v>30</v>
      </c>
      <c r="H21" s="12">
        <f t="shared" si="1"/>
        <v>648000</v>
      </c>
    </row>
    <row r="22" spans="1:8" ht="32.25" customHeight="1">
      <c r="A22" s="15" t="s">
        <v>279</v>
      </c>
      <c r="B22" s="3">
        <v>16</v>
      </c>
      <c r="C22" s="3">
        <v>21</v>
      </c>
      <c r="D22" s="12">
        <f t="shared" si="0"/>
        <v>453600</v>
      </c>
      <c r="E22" s="15" t="s">
        <v>276</v>
      </c>
      <c r="F22" s="3">
        <v>43</v>
      </c>
      <c r="G22" s="3">
        <v>50</v>
      </c>
      <c r="H22" s="12">
        <f t="shared" si="1"/>
        <v>1080000</v>
      </c>
    </row>
    <row r="23" spans="1:8" ht="36.75" customHeight="1">
      <c r="A23" s="15" t="s">
        <v>281</v>
      </c>
      <c r="B23" s="3">
        <v>16</v>
      </c>
      <c r="C23" s="3">
        <v>20</v>
      </c>
      <c r="D23" s="12">
        <f t="shared" si="0"/>
        <v>432000</v>
      </c>
      <c r="E23" s="15" t="s">
        <v>278</v>
      </c>
      <c r="F23" s="3">
        <v>60</v>
      </c>
      <c r="G23" s="3">
        <v>75</v>
      </c>
      <c r="H23" s="12">
        <f t="shared" si="1"/>
        <v>1620000</v>
      </c>
    </row>
    <row r="24" spans="1:8" ht="33.75" customHeight="1">
      <c r="A24" s="15" t="s">
        <v>283</v>
      </c>
      <c r="B24" s="3">
        <v>22</v>
      </c>
      <c r="C24" s="3">
        <v>28</v>
      </c>
      <c r="D24" s="12">
        <f t="shared" si="0"/>
        <v>604800</v>
      </c>
      <c r="E24" s="15" t="s">
        <v>280</v>
      </c>
      <c r="F24" s="3"/>
      <c r="G24" s="3">
        <v>70</v>
      </c>
      <c r="H24" s="12">
        <f t="shared" si="1"/>
        <v>1512000</v>
      </c>
    </row>
    <row r="25" spans="1:8" ht="31.5" customHeight="1">
      <c r="A25" s="15" t="s">
        <v>285</v>
      </c>
      <c r="B25" s="3">
        <v>240</v>
      </c>
      <c r="C25" s="3">
        <v>150</v>
      </c>
      <c r="D25" s="12">
        <f t="shared" si="0"/>
        <v>3240000</v>
      </c>
      <c r="E25" s="8" t="s">
        <v>282</v>
      </c>
      <c r="F25" s="2"/>
      <c r="G25" s="3"/>
      <c r="H25" s="12"/>
    </row>
    <row r="26" spans="1:8" ht="21" customHeight="1">
      <c r="A26" s="15" t="s">
        <v>287</v>
      </c>
      <c r="B26" s="3">
        <v>320</v>
      </c>
      <c r="C26" s="3">
        <v>340</v>
      </c>
      <c r="D26" s="12">
        <f>(_XLL.ОКРУГЛТ((C26*$J$2*1.2),100))</f>
        <v>7344000</v>
      </c>
      <c r="E26" s="15" t="s">
        <v>284</v>
      </c>
      <c r="F26" s="3"/>
      <c r="G26" s="3">
        <v>6.5</v>
      </c>
      <c r="H26" s="12">
        <f>(_XLL.ОКРУГЛТ((G26*$J$2*1.2),100))</f>
        <v>140400</v>
      </c>
    </row>
    <row r="27" spans="1:8" ht="21" customHeight="1">
      <c r="A27" s="15" t="s">
        <v>289</v>
      </c>
      <c r="B27" s="3">
        <v>700</v>
      </c>
      <c r="C27" s="3">
        <v>750</v>
      </c>
      <c r="D27" s="12">
        <f>(_XLL.ОКРУГЛТ((C27*$J$2*1.2),100))</f>
        <v>16200000</v>
      </c>
      <c r="E27" s="15" t="s">
        <v>286</v>
      </c>
      <c r="F27" s="3"/>
      <c r="G27" s="3">
        <v>9</v>
      </c>
      <c r="H27" s="12">
        <f>(_XLL.ОКРУГЛТ((G27*$J$2*1.2),100))</f>
        <v>194400</v>
      </c>
    </row>
    <row r="28" spans="1:8" ht="34.5" customHeight="1">
      <c r="A28" s="8" t="s">
        <v>291</v>
      </c>
      <c r="B28" s="3"/>
      <c r="C28" s="3"/>
      <c r="D28" s="12"/>
      <c r="E28" s="15" t="s">
        <v>288</v>
      </c>
      <c r="F28" s="3"/>
      <c r="G28" s="3">
        <v>11</v>
      </c>
      <c r="H28" s="12">
        <f>(_XLL.ОКРУГЛТ((G28*$J$2*1.2),100))</f>
        <v>237600</v>
      </c>
    </row>
    <row r="29" spans="1:8" ht="33" customHeight="1">
      <c r="A29" s="15" t="s">
        <v>293</v>
      </c>
      <c r="B29" s="3">
        <v>1.2</v>
      </c>
      <c r="C29" s="3">
        <v>1.1</v>
      </c>
      <c r="D29" s="12">
        <f aca="true" t="shared" si="3" ref="D29:D47">(_XLL.ОКРУГЛТ((C29*$J$2*1.2),100))</f>
        <v>23800</v>
      </c>
      <c r="E29" s="15" t="s">
        <v>290</v>
      </c>
      <c r="F29" s="3"/>
      <c r="G29" s="3">
        <v>16</v>
      </c>
      <c r="H29" s="12">
        <f>(_XLL.ОКРУГЛТ((G29*$J$2*1.2),100))</f>
        <v>345600</v>
      </c>
    </row>
    <row r="30" spans="1:9" ht="31.5" customHeight="1">
      <c r="A30" s="15" t="s">
        <v>295</v>
      </c>
      <c r="B30" s="3">
        <v>1.2</v>
      </c>
      <c r="C30" s="3">
        <f>B30*1.04</f>
        <v>1.248</v>
      </c>
      <c r="D30" s="12">
        <f t="shared" si="3"/>
        <v>27000</v>
      </c>
      <c r="E30" s="15" t="s">
        <v>292</v>
      </c>
      <c r="F30" s="3">
        <v>6</v>
      </c>
      <c r="G30" s="3">
        <v>90</v>
      </c>
      <c r="H30" s="12">
        <f t="shared" si="1"/>
        <v>1944000</v>
      </c>
      <c r="I30" s="31"/>
    </row>
    <row r="31" spans="1:8" ht="31.5" customHeight="1">
      <c r="A31" s="15" t="s">
        <v>298</v>
      </c>
      <c r="B31" s="3"/>
      <c r="C31" s="3">
        <v>1.4</v>
      </c>
      <c r="D31" s="12">
        <f t="shared" si="3"/>
        <v>30200</v>
      </c>
      <c r="E31" s="15" t="s">
        <v>294</v>
      </c>
      <c r="F31" s="3"/>
      <c r="G31" s="3">
        <v>115</v>
      </c>
      <c r="H31" s="12">
        <f t="shared" si="1"/>
        <v>2484000</v>
      </c>
    </row>
    <row r="32" spans="1:8" ht="21" customHeight="1">
      <c r="A32" s="15" t="s">
        <v>299</v>
      </c>
      <c r="B32" s="3"/>
      <c r="C32" s="3">
        <v>1.5</v>
      </c>
      <c r="D32" s="12">
        <f t="shared" si="3"/>
        <v>32400</v>
      </c>
      <c r="E32" s="15" t="s">
        <v>296</v>
      </c>
      <c r="F32" s="3"/>
      <c r="G32" s="3">
        <v>135</v>
      </c>
      <c r="H32" s="12">
        <f t="shared" si="1"/>
        <v>2916000</v>
      </c>
    </row>
    <row r="33" spans="1:8" ht="21" customHeight="1">
      <c r="A33" s="15" t="s">
        <v>452</v>
      </c>
      <c r="B33" s="3"/>
      <c r="C33" s="3">
        <v>1</v>
      </c>
      <c r="D33" s="12">
        <f t="shared" si="3"/>
        <v>21600</v>
      </c>
      <c r="E33" s="15" t="s">
        <v>297</v>
      </c>
      <c r="F33" s="3">
        <v>67</v>
      </c>
      <c r="G33" s="3">
        <f>F33*1.04</f>
        <v>69.68</v>
      </c>
      <c r="H33" s="12">
        <f>(_XLL.ОКРУГЛТ((G33*$J$2*1.2),100))</f>
        <v>1505100</v>
      </c>
    </row>
    <row r="34" spans="1:8" ht="21" customHeight="1">
      <c r="A34" s="15" t="s">
        <v>302</v>
      </c>
      <c r="B34" s="3"/>
      <c r="C34" s="3">
        <v>1</v>
      </c>
      <c r="D34" s="12">
        <f t="shared" si="3"/>
        <v>21600</v>
      </c>
      <c r="E34" s="15" t="s">
        <v>300</v>
      </c>
      <c r="F34" s="3"/>
      <c r="G34" s="3">
        <v>1.5</v>
      </c>
      <c r="H34" s="12">
        <f t="shared" si="1"/>
        <v>32400</v>
      </c>
    </row>
    <row r="35" spans="1:8" ht="21" customHeight="1">
      <c r="A35" s="15" t="s">
        <v>453</v>
      </c>
      <c r="B35" s="3"/>
      <c r="C35" s="3">
        <v>0.9</v>
      </c>
      <c r="D35" s="12">
        <f t="shared" si="3"/>
        <v>19400</v>
      </c>
      <c r="E35" s="15" t="s">
        <v>301</v>
      </c>
      <c r="F35" s="3"/>
      <c r="G35" s="3">
        <v>2</v>
      </c>
      <c r="H35" s="12">
        <f t="shared" si="1"/>
        <v>43200</v>
      </c>
    </row>
    <row r="36" spans="1:8" ht="21" customHeight="1">
      <c r="A36" s="15" t="s">
        <v>303</v>
      </c>
      <c r="B36" s="3"/>
      <c r="C36" s="3">
        <v>3</v>
      </c>
      <c r="D36" s="12">
        <f t="shared" si="3"/>
        <v>64800</v>
      </c>
      <c r="E36" s="15" t="s">
        <v>304</v>
      </c>
      <c r="F36" s="3">
        <v>7.5</v>
      </c>
      <c r="G36" s="3">
        <v>12</v>
      </c>
      <c r="H36" s="12">
        <f t="shared" si="1"/>
        <v>259200</v>
      </c>
    </row>
    <row r="37" spans="1:8" ht="21" customHeight="1">
      <c r="A37" s="15" t="s">
        <v>305</v>
      </c>
      <c r="B37" s="3"/>
      <c r="C37" s="3">
        <v>1</v>
      </c>
      <c r="D37" s="12">
        <f t="shared" si="3"/>
        <v>21600</v>
      </c>
      <c r="E37" s="15" t="s">
        <v>306</v>
      </c>
      <c r="F37" s="3">
        <v>2</v>
      </c>
      <c r="G37" s="3">
        <f aca="true" t="shared" si="4" ref="G37:G44">F37*1.04</f>
        <v>2.08</v>
      </c>
      <c r="H37" s="12">
        <f t="shared" si="1"/>
        <v>44900</v>
      </c>
    </row>
    <row r="38" spans="1:10" ht="21" customHeight="1">
      <c r="A38" s="15" t="s">
        <v>307</v>
      </c>
      <c r="B38" s="3"/>
      <c r="C38" s="3">
        <v>1</v>
      </c>
      <c r="D38" s="12">
        <f t="shared" si="3"/>
        <v>21600</v>
      </c>
      <c r="E38" s="15" t="s">
        <v>308</v>
      </c>
      <c r="F38" s="3">
        <v>5</v>
      </c>
      <c r="G38" s="3">
        <f t="shared" si="4"/>
        <v>5.2</v>
      </c>
      <c r="H38" s="12">
        <f t="shared" si="1"/>
        <v>112300</v>
      </c>
      <c r="J38" s="31"/>
    </row>
    <row r="39" spans="1:10" ht="21" customHeight="1">
      <c r="A39" s="15" t="s">
        <v>309</v>
      </c>
      <c r="B39" s="3"/>
      <c r="C39" s="3">
        <v>2</v>
      </c>
      <c r="D39" s="12">
        <f t="shared" si="3"/>
        <v>43200</v>
      </c>
      <c r="E39" s="15" t="s">
        <v>310</v>
      </c>
      <c r="F39" s="3">
        <v>7.5</v>
      </c>
      <c r="G39" s="3">
        <f t="shared" si="4"/>
        <v>7.800000000000001</v>
      </c>
      <c r="H39" s="12">
        <f t="shared" si="1"/>
        <v>168500</v>
      </c>
      <c r="J39" s="31"/>
    </row>
    <row r="40" spans="1:10" ht="21" customHeight="1">
      <c r="A40" s="15" t="s">
        <v>311</v>
      </c>
      <c r="B40" s="3">
        <v>1.7</v>
      </c>
      <c r="C40" s="3">
        <v>1.5</v>
      </c>
      <c r="D40" s="12">
        <f t="shared" si="3"/>
        <v>32400</v>
      </c>
      <c r="E40" s="15" t="s">
        <v>312</v>
      </c>
      <c r="F40" s="3">
        <v>4</v>
      </c>
      <c r="G40" s="3"/>
      <c r="H40" s="12">
        <f t="shared" si="1"/>
        <v>0</v>
      </c>
      <c r="J40" s="31"/>
    </row>
    <row r="41" spans="1:10" ht="21" customHeight="1">
      <c r="A41" s="15" t="s">
        <v>313</v>
      </c>
      <c r="B41" s="3">
        <v>1.8</v>
      </c>
      <c r="C41" s="3">
        <v>1.4</v>
      </c>
      <c r="D41" s="12">
        <f t="shared" si="3"/>
        <v>30200</v>
      </c>
      <c r="E41" s="15" t="s">
        <v>461</v>
      </c>
      <c r="F41" s="3"/>
      <c r="G41" s="3">
        <v>0.8</v>
      </c>
      <c r="H41" s="12">
        <f t="shared" si="1"/>
        <v>17300</v>
      </c>
      <c r="J41" s="31"/>
    </row>
    <row r="42" spans="1:10" ht="21" customHeight="1">
      <c r="A42" s="15" t="s">
        <v>314</v>
      </c>
      <c r="B42" s="3">
        <v>2</v>
      </c>
      <c r="C42" s="3">
        <v>2</v>
      </c>
      <c r="D42" s="12">
        <f t="shared" si="3"/>
        <v>43200</v>
      </c>
      <c r="E42" s="15" t="s">
        <v>315</v>
      </c>
      <c r="F42" s="3">
        <v>2</v>
      </c>
      <c r="G42" s="3">
        <v>3</v>
      </c>
      <c r="H42" s="12">
        <f t="shared" si="1"/>
        <v>64800</v>
      </c>
      <c r="J42" s="31"/>
    </row>
    <row r="43" spans="1:10" ht="18.75" customHeight="1">
      <c r="A43" s="15" t="s">
        <v>316</v>
      </c>
      <c r="B43" s="3">
        <v>2.1</v>
      </c>
      <c r="C43" s="3">
        <v>2</v>
      </c>
      <c r="D43" s="12">
        <f t="shared" si="3"/>
        <v>43200</v>
      </c>
      <c r="E43" s="15" t="s">
        <v>317</v>
      </c>
      <c r="F43" s="3">
        <v>3</v>
      </c>
      <c r="G43" s="3">
        <f t="shared" si="4"/>
        <v>3.12</v>
      </c>
      <c r="H43" s="12">
        <f t="shared" si="1"/>
        <v>67400</v>
      </c>
      <c r="J43" s="31"/>
    </row>
    <row r="44" spans="1:8" ht="31.5">
      <c r="A44" s="15" t="s">
        <v>318</v>
      </c>
      <c r="B44" s="3"/>
      <c r="C44" s="3">
        <v>3.5</v>
      </c>
      <c r="D44" s="12">
        <f t="shared" si="3"/>
        <v>75600</v>
      </c>
      <c r="E44" s="15" t="s">
        <v>319</v>
      </c>
      <c r="F44" s="3">
        <v>5</v>
      </c>
      <c r="G44" s="3">
        <f t="shared" si="4"/>
        <v>5.2</v>
      </c>
      <c r="H44" s="12">
        <f t="shared" si="1"/>
        <v>112300</v>
      </c>
    </row>
    <row r="45" spans="1:8" ht="36.75" customHeight="1">
      <c r="A45" s="15" t="s">
        <v>320</v>
      </c>
      <c r="B45" s="3">
        <v>3</v>
      </c>
      <c r="C45" s="3">
        <f>B45*1.04</f>
        <v>3.12</v>
      </c>
      <c r="D45" s="12">
        <f t="shared" si="3"/>
        <v>67400</v>
      </c>
      <c r="E45" s="15" t="s">
        <v>321</v>
      </c>
      <c r="F45" s="3"/>
      <c r="G45" s="3">
        <v>6.3</v>
      </c>
      <c r="H45" s="12">
        <f t="shared" si="1"/>
        <v>136100</v>
      </c>
    </row>
    <row r="46" spans="1:4" ht="31.5">
      <c r="A46" s="15" t="s">
        <v>444</v>
      </c>
      <c r="B46" s="3">
        <v>3</v>
      </c>
      <c r="C46" s="3">
        <f>B46*1.04</f>
        <v>3.12</v>
      </c>
      <c r="D46" s="12">
        <f t="shared" si="3"/>
        <v>67400</v>
      </c>
    </row>
    <row r="47" spans="1:4" ht="31.5">
      <c r="A47" s="15" t="s">
        <v>322</v>
      </c>
      <c r="B47" s="27"/>
      <c r="C47" s="3">
        <v>3.1</v>
      </c>
      <c r="D47" s="12">
        <f t="shared" si="3"/>
        <v>67000</v>
      </c>
    </row>
    <row r="48" spans="1:4" ht="18.75">
      <c r="A48" s="8" t="s">
        <v>8</v>
      </c>
      <c r="B48" s="20"/>
      <c r="C48" s="3"/>
      <c r="D48" s="12"/>
    </row>
    <row r="49" spans="1:4" ht="18.75">
      <c r="A49" s="15" t="s">
        <v>323</v>
      </c>
      <c r="B49" s="32">
        <v>3</v>
      </c>
      <c r="C49" s="3">
        <f>B49*1.04</f>
        <v>3.12</v>
      </c>
      <c r="D49" s="12">
        <f aca="true" t="shared" si="5" ref="D49:D57">(_XLL.ОКРУГЛТ((C49*$J$2*1.2),100))</f>
        <v>67400</v>
      </c>
    </row>
    <row r="50" spans="1:4" ht="18.75">
      <c r="A50" s="15" t="s">
        <v>454</v>
      </c>
      <c r="B50" s="32"/>
      <c r="C50" s="3">
        <v>2</v>
      </c>
      <c r="D50" s="12">
        <f t="shared" si="5"/>
        <v>43200</v>
      </c>
    </row>
    <row r="51" spans="1:4" ht="18.75">
      <c r="A51" s="15" t="s">
        <v>455</v>
      </c>
      <c r="B51" s="32"/>
      <c r="C51" s="3">
        <v>3</v>
      </c>
      <c r="D51" s="12">
        <f t="shared" si="5"/>
        <v>64800</v>
      </c>
    </row>
    <row r="52" spans="1:4" ht="18.75">
      <c r="A52" s="15" t="s">
        <v>456</v>
      </c>
      <c r="B52" s="32"/>
      <c r="C52" s="3">
        <v>10</v>
      </c>
      <c r="D52" s="12">
        <f t="shared" si="5"/>
        <v>216000</v>
      </c>
    </row>
    <row r="53" spans="1:4" ht="18.75">
      <c r="A53" s="15" t="s">
        <v>457</v>
      </c>
      <c r="B53" s="32"/>
      <c r="C53" s="3">
        <v>1</v>
      </c>
      <c r="D53" s="12">
        <f t="shared" si="5"/>
        <v>21600</v>
      </c>
    </row>
    <row r="54" spans="1:4" ht="18.75">
      <c r="A54" s="15" t="s">
        <v>324</v>
      </c>
      <c r="B54" s="32">
        <v>60</v>
      </c>
      <c r="C54" s="3">
        <v>35</v>
      </c>
      <c r="D54" s="12">
        <f t="shared" si="5"/>
        <v>756000</v>
      </c>
    </row>
    <row r="55" spans="1:4" ht="18.75">
      <c r="A55" s="15" t="s">
        <v>325</v>
      </c>
      <c r="B55" s="32">
        <v>60</v>
      </c>
      <c r="C55" s="3">
        <v>50</v>
      </c>
      <c r="D55" s="12">
        <f t="shared" si="5"/>
        <v>1080000</v>
      </c>
    </row>
    <row r="56" spans="1:4" ht="18.75">
      <c r="A56" s="15" t="s">
        <v>326</v>
      </c>
      <c r="B56" s="32">
        <v>30</v>
      </c>
      <c r="C56" s="3">
        <f>B56*1.04</f>
        <v>31.200000000000003</v>
      </c>
      <c r="D56" s="12">
        <f t="shared" si="5"/>
        <v>673900</v>
      </c>
    </row>
    <row r="57" spans="1:4" ht="18.75">
      <c r="A57" s="15" t="s">
        <v>327</v>
      </c>
      <c r="B57" s="32">
        <v>15</v>
      </c>
      <c r="C57" s="3">
        <f>B57*1.04</f>
        <v>15.600000000000001</v>
      </c>
      <c r="D57" s="12">
        <f t="shared" si="5"/>
        <v>337000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2015-09-10T10:07:14Z</dcterms:modified>
  <cp:category/>
  <cp:version/>
  <cp:contentType/>
  <cp:contentStatus/>
</cp:coreProperties>
</file>